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bfs1\datenbab\Starthaus\11_Förderung\Startup Förderung Bremen\Vorlagen\Kostenkalkulation für KuPo\"/>
    </mc:Choice>
  </mc:AlternateContent>
  <xr:revisionPtr revIDLastSave="0" documentId="13_ncr:1_{D09AB7CC-F171-4EAB-80A5-984942254854}" xr6:coauthVersionLast="36" xr6:coauthVersionMax="36" xr10:uidLastSave="{00000000-0000-0000-0000-000000000000}"/>
  <bookViews>
    <workbookView xWindow="0" yWindow="0" windowWidth="11184" windowHeight="1860" tabRatio="709" xr2:uid="{E435E3F7-465D-4E1C-9139-05083893FF33}"/>
  </bookViews>
  <sheets>
    <sheet name="Liquiditätsplan" sheetId="6" r:id="rId1"/>
    <sheet name="Coachingfahrplan " sheetId="3" r:id="rId2"/>
    <sheet name="Arbeitsplatzzahlen_Neu" sheetId="14" r:id="rId3"/>
    <sheet name="Übersicht Kostenaufstellung" sheetId="8" r:id="rId4"/>
  </sheets>
  <definedNames>
    <definedName name="_xlnm.Print_Area" localSheetId="0">Liquiditätsplan!$A$1:$O$110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8" l="1"/>
  <c r="E5" i="8"/>
  <c r="E4" i="8"/>
  <c r="B3" i="8"/>
  <c r="B7" i="8" l="1"/>
  <c r="B8" i="8" s="1"/>
  <c r="D3" i="8"/>
  <c r="C3" i="8"/>
  <c r="C7" i="8" s="1"/>
  <c r="C8" i="8" s="1"/>
  <c r="D7" i="8" l="1"/>
  <c r="D8" i="8" s="1"/>
  <c r="E8" i="8" s="1"/>
  <c r="B10" i="8" s="1"/>
  <c r="C2" i="6"/>
  <c r="C2" i="3" l="1"/>
  <c r="C4" i="6"/>
  <c r="J8" i="14"/>
  <c r="E8" i="14"/>
  <c r="J5" i="14"/>
  <c r="I11" i="14" s="1"/>
  <c r="E5" i="14"/>
  <c r="D11" i="14" s="1"/>
  <c r="O84" i="6" l="1"/>
  <c r="O85" i="6"/>
  <c r="D50" i="6"/>
  <c r="E50" i="6"/>
  <c r="F50" i="6"/>
  <c r="G50" i="6"/>
  <c r="H50" i="6"/>
  <c r="I50" i="6"/>
  <c r="J50" i="6"/>
  <c r="K50" i="6"/>
  <c r="L50" i="6"/>
  <c r="M50" i="6"/>
  <c r="N50" i="6"/>
  <c r="C50" i="6"/>
  <c r="O48" i="6"/>
  <c r="O49" i="6"/>
  <c r="C33" i="6"/>
  <c r="E13" i="6"/>
  <c r="F13" i="6"/>
  <c r="G13" i="6"/>
  <c r="H13" i="6"/>
  <c r="I13" i="6"/>
  <c r="J13" i="6"/>
  <c r="K13" i="6"/>
  <c r="L13" i="6"/>
  <c r="M13" i="6"/>
  <c r="N13" i="6"/>
  <c r="D13" i="6"/>
  <c r="O11" i="6"/>
  <c r="O12" i="6"/>
  <c r="C15" i="3" l="1"/>
  <c r="E27" i="3" s="1"/>
  <c r="F14" i="3" l="1"/>
  <c r="F26" i="3"/>
  <c r="F38" i="3"/>
  <c r="F39" i="3" l="1"/>
  <c r="D4" i="6" l="1"/>
  <c r="E4" i="6" s="1"/>
  <c r="F4" i="6" s="1"/>
  <c r="G4" i="6" s="1"/>
  <c r="H4" i="6" s="1"/>
  <c r="I4" i="6" s="1"/>
  <c r="J4" i="6" s="1"/>
  <c r="K4" i="6" s="1"/>
  <c r="L4" i="6" s="1"/>
  <c r="M4" i="6" s="1"/>
  <c r="N4" i="6" s="1"/>
  <c r="C41" i="6" s="1"/>
  <c r="D41" i="6" s="1"/>
  <c r="E41" i="6" s="1"/>
  <c r="F41" i="6" s="1"/>
  <c r="G41" i="6" s="1"/>
  <c r="H41" i="6" s="1"/>
  <c r="I41" i="6" s="1"/>
  <c r="J41" i="6" s="1"/>
  <c r="K41" i="6" s="1"/>
  <c r="L41" i="6" s="1"/>
  <c r="M41" i="6" s="1"/>
  <c r="N41" i="6" s="1"/>
  <c r="C78" i="6" s="1"/>
  <c r="D78" i="6" s="1"/>
  <c r="E78" i="6" s="1"/>
  <c r="F78" i="6" s="1"/>
  <c r="G78" i="6" s="1"/>
  <c r="H78" i="6" s="1"/>
  <c r="I78" i="6" s="1"/>
  <c r="J78" i="6" s="1"/>
  <c r="K78" i="6" s="1"/>
  <c r="L78" i="6" s="1"/>
  <c r="M78" i="6" s="1"/>
  <c r="N78" i="6" s="1"/>
  <c r="O8" i="6"/>
  <c r="O9" i="6"/>
  <c r="O10" i="6"/>
  <c r="C13" i="6"/>
  <c r="C14" i="6" s="1"/>
  <c r="D34" i="6"/>
  <c r="E34" i="6"/>
  <c r="G34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D33" i="6"/>
  <c r="E33" i="6"/>
  <c r="F33" i="6"/>
  <c r="F34" i="6" s="1"/>
  <c r="G33" i="6"/>
  <c r="H33" i="6"/>
  <c r="H34" i="6" s="1"/>
  <c r="I33" i="6"/>
  <c r="I34" i="6" s="1"/>
  <c r="J33" i="6"/>
  <c r="J34" i="6" s="1"/>
  <c r="K33" i="6"/>
  <c r="K34" i="6" s="1"/>
  <c r="L33" i="6"/>
  <c r="L34" i="6" s="1"/>
  <c r="M33" i="6"/>
  <c r="M34" i="6" s="1"/>
  <c r="N33" i="6"/>
  <c r="N34" i="6" s="1"/>
  <c r="D39" i="6"/>
  <c r="E39" i="6"/>
  <c r="O45" i="6"/>
  <c r="O46" i="6"/>
  <c r="O47" i="6"/>
  <c r="F71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C70" i="6"/>
  <c r="C71" i="6" s="1"/>
  <c r="D70" i="6"/>
  <c r="E70" i="6"/>
  <c r="E71" i="6" s="1"/>
  <c r="F70" i="6"/>
  <c r="G70" i="6"/>
  <c r="H70" i="6"/>
  <c r="H71" i="6" s="1"/>
  <c r="I70" i="6"/>
  <c r="J70" i="6"/>
  <c r="J71" i="6" s="1"/>
  <c r="K70" i="6"/>
  <c r="L70" i="6"/>
  <c r="L71" i="6" s="1"/>
  <c r="M70" i="6"/>
  <c r="M71" i="6" s="1"/>
  <c r="N70" i="6"/>
  <c r="N71" i="6" s="1"/>
  <c r="G71" i="6"/>
  <c r="I71" i="6"/>
  <c r="K71" i="6"/>
  <c r="D76" i="6"/>
  <c r="E76" i="6"/>
  <c r="O82" i="6"/>
  <c r="O83" i="6"/>
  <c r="O86" i="6"/>
  <c r="C87" i="6"/>
  <c r="D87" i="6"/>
  <c r="E87" i="6"/>
  <c r="F87" i="6"/>
  <c r="F108" i="6" s="1"/>
  <c r="G87" i="6"/>
  <c r="H87" i="6"/>
  <c r="I87" i="6"/>
  <c r="I108" i="6" s="1"/>
  <c r="J87" i="6"/>
  <c r="K87" i="6"/>
  <c r="L87" i="6"/>
  <c r="M87" i="6"/>
  <c r="N87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N108" i="6" s="1"/>
  <c r="H108" i="6"/>
  <c r="J108" i="6"/>
  <c r="K108" i="6" l="1"/>
  <c r="E108" i="6"/>
  <c r="L108" i="6"/>
  <c r="O107" i="6"/>
  <c r="D108" i="6"/>
  <c r="C108" i="6"/>
  <c r="M108" i="6"/>
  <c r="G108" i="6"/>
  <c r="O70" i="6"/>
  <c r="O50" i="6"/>
  <c r="O33" i="6"/>
  <c r="C36" i="6"/>
  <c r="D6" i="6" s="1"/>
  <c r="D14" i="6" s="1"/>
  <c r="D36" i="6" s="1"/>
  <c r="E6" i="6" s="1"/>
  <c r="E14" i="6" s="1"/>
  <c r="E36" i="6" s="1"/>
  <c r="F6" i="6" s="1"/>
  <c r="F14" i="6" s="1"/>
  <c r="F36" i="6" s="1"/>
  <c r="G6" i="6" s="1"/>
  <c r="G14" i="6" s="1"/>
  <c r="G36" i="6" s="1"/>
  <c r="H6" i="6" s="1"/>
  <c r="H14" i="6" s="1"/>
  <c r="H36" i="6" s="1"/>
  <c r="I6" i="6" s="1"/>
  <c r="I14" i="6" s="1"/>
  <c r="I36" i="6" s="1"/>
  <c r="J6" i="6" s="1"/>
  <c r="J14" i="6" s="1"/>
  <c r="J36" i="6" s="1"/>
  <c r="K6" i="6" s="1"/>
  <c r="K14" i="6" s="1"/>
  <c r="K36" i="6" s="1"/>
  <c r="L6" i="6" s="1"/>
  <c r="L14" i="6" s="1"/>
  <c r="L36" i="6" s="1"/>
  <c r="M6" i="6" s="1"/>
  <c r="M14" i="6" s="1"/>
  <c r="M36" i="6" s="1"/>
  <c r="N6" i="6" s="1"/>
  <c r="N14" i="6" s="1"/>
  <c r="N36" i="6" s="1"/>
  <c r="C43" i="6" s="1"/>
  <c r="C51" i="6" s="1"/>
  <c r="C73" i="6" s="1"/>
  <c r="D43" i="6" s="1"/>
  <c r="D51" i="6" s="1"/>
  <c r="D73" i="6" s="1"/>
  <c r="E43" i="6" s="1"/>
  <c r="E51" i="6" s="1"/>
  <c r="E73" i="6" s="1"/>
  <c r="F43" i="6" s="1"/>
  <c r="F51" i="6" s="1"/>
  <c r="F73" i="6" s="1"/>
  <c r="G43" i="6" s="1"/>
  <c r="G51" i="6" s="1"/>
  <c r="G73" i="6" s="1"/>
  <c r="H43" i="6" s="1"/>
  <c r="H51" i="6" s="1"/>
  <c r="H73" i="6" s="1"/>
  <c r="I43" i="6" s="1"/>
  <c r="I51" i="6" s="1"/>
  <c r="I73" i="6" s="1"/>
  <c r="J43" i="6" s="1"/>
  <c r="J51" i="6" s="1"/>
  <c r="J73" i="6" s="1"/>
  <c r="K43" i="6" s="1"/>
  <c r="K51" i="6" s="1"/>
  <c r="K73" i="6" s="1"/>
  <c r="L43" i="6" s="1"/>
  <c r="L51" i="6" s="1"/>
  <c r="L73" i="6" s="1"/>
  <c r="M43" i="6" s="1"/>
  <c r="M51" i="6" s="1"/>
  <c r="M73" i="6" s="1"/>
  <c r="N43" i="6" s="1"/>
  <c r="N51" i="6" s="1"/>
  <c r="N73" i="6" s="1"/>
  <c r="C80" i="6" s="1"/>
  <c r="C88" i="6" s="1"/>
  <c r="C110" i="6" s="1"/>
  <c r="D80" i="6" s="1"/>
  <c r="D88" i="6" s="1"/>
  <c r="D110" i="6" s="1"/>
  <c r="E80" i="6" s="1"/>
  <c r="E88" i="6" s="1"/>
  <c r="E110" i="6" s="1"/>
  <c r="F80" i="6" s="1"/>
  <c r="F88" i="6" s="1"/>
  <c r="F110" i="6" s="1"/>
  <c r="G80" i="6" s="1"/>
  <c r="G88" i="6" s="1"/>
  <c r="G110" i="6" s="1"/>
  <c r="H80" i="6" s="1"/>
  <c r="H88" i="6" s="1"/>
  <c r="H110" i="6" s="1"/>
  <c r="I80" i="6" s="1"/>
  <c r="I88" i="6" s="1"/>
  <c r="I110" i="6" s="1"/>
  <c r="J80" i="6" s="1"/>
  <c r="J88" i="6" s="1"/>
  <c r="J110" i="6" s="1"/>
  <c r="K80" i="6" s="1"/>
  <c r="K88" i="6" s="1"/>
  <c r="K110" i="6" s="1"/>
  <c r="L80" i="6" s="1"/>
  <c r="L88" i="6" s="1"/>
  <c r="L110" i="6" s="1"/>
  <c r="M80" i="6" s="1"/>
  <c r="M88" i="6" s="1"/>
  <c r="M110" i="6" s="1"/>
  <c r="N80" i="6" s="1"/>
  <c r="N88" i="6" s="1"/>
  <c r="N110" i="6" s="1"/>
  <c r="O13" i="6"/>
  <c r="D71" i="6"/>
  <c r="O71" i="6" s="1"/>
  <c r="O87" i="6"/>
  <c r="C34" i="6"/>
  <c r="O34" i="6" s="1"/>
  <c r="O108" i="6" l="1"/>
  <c r="E3" i="8" l="1"/>
  <c r="E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Helge Hußmann</author>
  </authors>
  <commentList>
    <comment ref="B6" authorId="0" shapeId="0" xr:uid="{00000000-0006-0000-0400-000001000000}">
      <text>
        <r>
          <rPr>
            <sz val="9"/>
            <color indexed="81"/>
            <rFont val="Tahoma"/>
            <family val="2"/>
          </rPr>
          <t>Tragen Sie hier Ihren anfänglichen Kontostand ein. Die weiteren Monate werden anhand Ihrer Eingaben rechnerisch ermittelt.</t>
        </r>
      </text>
    </comment>
    <comment ref="B8" authorId="0" shapeId="0" xr:uid="{00000000-0006-0000-0400-000002000000}">
      <text>
        <r>
          <rPr>
            <sz val="9"/>
            <color indexed="81"/>
            <rFont val="Tahoma"/>
            <family val="2"/>
          </rPr>
          <t xml:space="preserve">Tragen Sie hier Ihre Einzahlungen aus Umsätzen ein. Beachten Sie, dass im Liquiditätsplan die Umsätze erst dann eingetragen werden, wenn mit dem Zahlungseingang gerechnet wird. </t>
        </r>
      </text>
    </comment>
    <comment ref="B9" authorId="0" shapeId="0" xr:uid="{00000000-0006-0000-0400-000003000000}">
      <text>
        <r>
          <rPr>
            <sz val="9"/>
            <color indexed="81"/>
            <rFont val="Tahoma"/>
            <family val="2"/>
          </rPr>
          <t>Tragen Sie hier den entsprechenden Darlehensbetrag ein, wenn die Bank ihn an Ihr Unternehmen auszahlt.</t>
        </r>
      </text>
    </comment>
    <comment ref="B10" authorId="0" shapeId="0" xr:uid="{00000000-0006-0000-0400-000004000000}">
      <text>
        <r>
          <rPr>
            <sz val="9"/>
            <color indexed="81"/>
            <rFont val="Tahoma"/>
            <family val="2"/>
          </rPr>
          <t>Wenn Sie mit sonstigen Einzahlungen wie Privatdarlehen, Beteiligungen, Verkäufen, Zuschüssen oder ähnlichen rechnen, tragen Sie dies bitte hier ein.</t>
        </r>
      </text>
    </comment>
    <comment ref="B16" authorId="0" shapeId="0" xr:uid="{00000000-0006-0000-0400-000005000000}">
      <text>
        <r>
          <rPr>
            <sz val="9"/>
            <color indexed="81"/>
            <rFont val="Tahoma"/>
            <family val="2"/>
          </rPr>
          <t>Investitionen, welche sich aus dem Kapitalbedarfs- und Finanzierungsplan ergeben sowie Ersatz- und Erweiterungsinvestitionen.</t>
        </r>
      </text>
    </comment>
    <comment ref="B17" authorId="0" shapeId="0" xr:uid="{00000000-0006-0000-0400-000006000000}">
      <text>
        <r>
          <rPr>
            <sz val="9"/>
            <color indexed="81"/>
            <rFont val="Tahoma"/>
            <family val="2"/>
          </rPr>
          <t>Tragen Sie hier bitte die Zahlungen für den Wareneinkauf ein. Beachten Sie, diese in dem Monat einzutragen, in dem die Zahlung von Ihrem Konto abgeht.</t>
        </r>
      </text>
    </comment>
    <comment ref="B18" authorId="0" shapeId="0" xr:uid="{00000000-0006-0000-0400-000007000000}">
      <text>
        <r>
          <rPr>
            <sz val="9"/>
            <color indexed="81"/>
            <rFont val="Tahoma"/>
            <family val="2"/>
          </rPr>
          <t>Tragen Sie hier die Summe der Rechnungen ein, welche Ihnen andere Selbstständige in dem Monat stellen.</t>
        </r>
      </text>
    </comment>
    <comment ref="B19" authorId="0" shapeId="0" xr:uid="{00000000-0006-0000-0400-000008000000}">
      <text>
        <r>
          <rPr>
            <sz val="9"/>
            <color indexed="81"/>
            <rFont val="Tahoma"/>
            <family val="2"/>
          </rPr>
          <t xml:space="preserve">Kosten für Personal inkl. Jahressonderzahlungen und Personalnebenkosten (Arbeitgeberanteil).
</t>
        </r>
      </text>
    </comment>
    <comment ref="B20" authorId="0" shapeId="0" xr:uid="{00000000-0006-0000-0400-000009000000}">
      <text>
        <r>
          <rPr>
            <sz val="9"/>
            <color indexed="81"/>
            <rFont val="Tahoma"/>
            <family val="2"/>
          </rPr>
          <t>Miete für Büro-, Geschäfts- und Lagerräume, Nebenkosten für Strom, Gas, Wasser, Heizung, usw. Vergessen Sie bitte nicht eine evtl. Kaution und Maklercourtage.
Keine Privatmiete!</t>
        </r>
      </text>
    </comment>
    <comment ref="B21" authorId="0" shapeId="0" xr:uid="{00000000-0006-0000-0400-00000A000000}">
      <text>
        <r>
          <rPr>
            <sz val="9"/>
            <color indexed="81"/>
            <rFont val="Tahoma"/>
            <family val="2"/>
          </rPr>
          <t xml:space="preserve">Kosten für Telefon, Internetanschluß, Fax usw. </t>
        </r>
      </text>
    </comment>
    <comment ref="B22" authorId="0" shapeId="0" xr:uid="{00000000-0006-0000-0400-00000B000000}">
      <text>
        <r>
          <rPr>
            <sz val="9"/>
            <color indexed="81"/>
            <rFont val="Tahoma"/>
            <family val="2"/>
          </rPr>
          <t>Büromaterial wie Papier, Druckerpatronen, Porto usw. Kein PC und Drucker, das sind Investitionen!</t>
        </r>
      </text>
    </comment>
    <comment ref="B23" authorId="0" shapeId="0" xr:uid="{00000000-0006-0000-0400-00000C000000}">
      <text>
        <r>
          <rPr>
            <sz val="9"/>
            <color indexed="81"/>
            <rFont val="Tahoma"/>
            <family val="2"/>
          </rPr>
          <t>z.B.: Betriebshaftpflicht, Unfallversicherung, Erwerbsausfallversicherung, Rechtschutz sowie Glasbruch, Diebstahl usw. die Sie für Ihre Selbständigkeit abschließen. 
Keine privaten Versicherungen wie z.B.: Krankenversicherung und Rentenversicherung!</t>
        </r>
      </text>
    </comment>
    <comment ref="B24" authorId="0" shapeId="0" xr:uid="{00000000-0006-0000-0400-00000D000000}">
      <text>
        <r>
          <rPr>
            <sz val="9"/>
            <color indexed="81"/>
            <rFont val="Tahoma"/>
            <family val="2"/>
          </rPr>
          <t>Kammerbeiträge, Beiträge zu Berufsverbänden und Berufsgenossenschaften.</t>
        </r>
      </text>
    </comment>
    <comment ref="B25" authorId="0" shapeId="0" xr:uid="{00000000-0006-0000-0400-00000E000000}">
      <text>
        <r>
          <rPr>
            <sz val="9"/>
            <color indexed="81"/>
            <rFont val="Tahoma"/>
            <family val="2"/>
          </rPr>
          <t>Steuerberatung, Buchführungskosten, Rechtsberatung,   
Unternehmensberatung.</t>
        </r>
      </text>
    </comment>
    <comment ref="B26" authorId="0" shapeId="0" xr:uid="{00000000-0006-0000-0400-00000F000000}">
      <text>
        <r>
          <rPr>
            <sz val="9"/>
            <color indexed="81"/>
            <rFont val="Tahoma"/>
            <family val="2"/>
          </rPr>
          <t>U.a. Kosten zur Erstellung und Druck von Werbemitteln (Visitenkarten, Flyer, Domainkosten, Facebook Werbung, Google AdWords, usw.), Schaltkosten von Anzeigen, Werbeaktionen (z.B. "Tag der offenen Tür").</t>
        </r>
      </text>
    </comment>
    <comment ref="B27" authorId="0" shapeId="0" xr:uid="{00000000-0006-0000-0400-000010000000}">
      <text>
        <r>
          <rPr>
            <sz val="9"/>
            <color indexed="81"/>
            <rFont val="Tahoma"/>
            <family val="2"/>
          </rPr>
          <t>Kfz-Versicherung, Kfz-Steuern, Benzin, Reparaturen. Dies gilt nur für das Firmenfahrzeug bzw. für betriebliche Fahrten mit dem Privatfahrzeug.</t>
        </r>
      </text>
    </comment>
    <comment ref="B28" authorId="0" shapeId="0" xr:uid="{00000000-0006-0000-0400-000011000000}">
      <text>
        <r>
          <rPr>
            <sz val="9"/>
            <color indexed="81"/>
            <rFont val="Tahoma"/>
            <family val="2"/>
          </rPr>
          <t>Kosten für gemietete Fahrzeuge und Maschinen.</t>
        </r>
      </text>
    </comment>
    <comment ref="B29" authorId="0" shapeId="0" xr:uid="{00000000-0006-0000-0400-000012000000}">
      <text>
        <r>
          <rPr>
            <sz val="9"/>
            <color indexed="81"/>
            <rFont val="Tahoma"/>
            <family val="2"/>
          </rPr>
          <t xml:space="preserve">Betriebliche Reisekosten, z.B. Messebesuche mit  Bahn-, Flug- und  Übernachtungskosten. </t>
        </r>
      </text>
    </comment>
    <comment ref="B30" authorId="0" shapeId="0" xr:uid="{00000000-0006-0000-0400-000013000000}">
      <text>
        <r>
          <rPr>
            <sz val="9"/>
            <color indexed="81"/>
            <rFont val="Tahoma"/>
            <family val="2"/>
          </rPr>
          <t>Zins- und Tilgungszahlungen für betriebliche aufgenommene Darlehen.</t>
        </r>
      </text>
    </comment>
    <comment ref="B31" authorId="0" shapeId="0" xr:uid="{00000000-0006-0000-0400-000014000000}">
      <text>
        <r>
          <rPr>
            <sz val="9"/>
            <color indexed="81"/>
            <rFont val="Tahoma"/>
            <family val="2"/>
          </rPr>
          <t>Reserveposten für Unvorhergesehenes oder darüber hinausgehende Kosten wie z.B.: Dekoration, Bewirtung, Weiterbildung, Fachliteratur, Kontoführungsgebühren, GEMA, usw.</t>
        </r>
      </text>
    </comment>
    <comment ref="B32" authorId="0" shapeId="0" xr:uid="{00000000-0006-0000-0400-000015000000}">
      <text>
        <r>
          <rPr>
            <sz val="9"/>
            <color indexed="81"/>
            <rFont val="Tahoma"/>
            <family val="2"/>
          </rPr>
          <t>Gewerbesteuer bei Gewerbetreibenden, Körperschaftssteuer und Solidaritätszuschlag bei Kapitalgesellschaften.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Lanver, Julia</author>
  </authors>
  <commentList>
    <comment ref="B5" authorId="0" shapeId="0" xr:uid="{20244C98-3A4C-4208-AAA6-B4E35D1D6928}">
      <text>
        <r>
          <rPr>
            <b/>
            <sz val="9"/>
            <color indexed="81"/>
            <rFont val="Segoe UI"/>
            <family val="2"/>
          </rPr>
          <t>Lanver, Julia:</t>
        </r>
        <r>
          <rPr>
            <sz val="9"/>
            <color indexed="81"/>
            <rFont val="Segoe UI"/>
            <family val="2"/>
          </rPr>
          <t xml:space="preserve">
Werden Arbeitsplätze  erhalten? Davon männlich, weiblich, divers?</t>
        </r>
      </text>
    </comment>
    <comment ref="G5" authorId="0" shapeId="0" xr:uid="{FF178B7C-F124-4399-8B6C-4D79AA735AA3}">
      <text>
        <r>
          <rPr>
            <b/>
            <sz val="9"/>
            <color indexed="81"/>
            <rFont val="Segoe UI"/>
            <family val="2"/>
          </rPr>
          <t>Lanver, Julia:</t>
        </r>
        <r>
          <rPr>
            <sz val="9"/>
            <color indexed="81"/>
            <rFont val="Segoe UI"/>
            <family val="2"/>
          </rPr>
          <t xml:space="preserve">
Werden Arbeitsplätze  erhalten? Davon männlich, weiblich, divers?</t>
        </r>
      </text>
    </comment>
    <comment ref="B8" authorId="0" shapeId="0" xr:uid="{09CA69AA-3BB1-4144-BA6B-B4E09731074A}">
      <text>
        <r>
          <rPr>
            <b/>
            <sz val="9"/>
            <color indexed="81"/>
            <rFont val="Segoe UI"/>
            <family val="2"/>
          </rPr>
          <t>Lanver, Julia:</t>
        </r>
        <r>
          <rPr>
            <sz val="9"/>
            <color indexed="81"/>
            <rFont val="Segoe UI"/>
            <family val="2"/>
          </rPr>
          <t xml:space="preserve">
Werden Arbeitsplätze  geschaffen? Davon männlich, weiblich, divers?</t>
        </r>
      </text>
    </comment>
    <comment ref="G8" authorId="0" shapeId="0" xr:uid="{F41AD145-AFC6-4540-A687-C449B8A75EE0}">
      <text>
        <r>
          <rPr>
            <b/>
            <sz val="9"/>
            <color indexed="81"/>
            <rFont val="Segoe UI"/>
            <family val="2"/>
          </rPr>
          <t>Lanver, Julia:</t>
        </r>
        <r>
          <rPr>
            <sz val="9"/>
            <color indexed="81"/>
            <rFont val="Segoe UI"/>
            <family val="2"/>
          </rPr>
          <t xml:space="preserve">
Werden Arbeitsplätze  geschaffen? Davon männlich, weiblich, divers?</t>
        </r>
      </text>
    </comment>
  </commentList>
</comments>
</file>

<file path=xl/sharedStrings.xml><?xml version="1.0" encoding="utf-8"?>
<sst xmlns="http://schemas.openxmlformats.org/spreadsheetml/2006/main" count="266" uniqueCount="95">
  <si>
    <t>No.</t>
  </si>
  <si>
    <t>Summe</t>
  </si>
  <si>
    <t>Fremdleistungen</t>
  </si>
  <si>
    <t xml:space="preserve">Coachingfahrplan </t>
  </si>
  <si>
    <t>Gesamtsumme Coaching</t>
  </si>
  <si>
    <t>Thema</t>
  </si>
  <si>
    <t>Coachingziel</t>
  </si>
  <si>
    <t>Apx. Dauer</t>
  </si>
  <si>
    <t>Apx. Kosten</t>
  </si>
  <si>
    <t xml:space="preserve"> = Kontostand Monatsende ( C - D )</t>
  </si>
  <si>
    <t xml:space="preserve"> = Monatlicher Saldo ( B - D ) </t>
  </si>
  <si>
    <t xml:space="preserve"> = Gesamte Auszahlungen</t>
  </si>
  <si>
    <t>D</t>
  </si>
  <si>
    <t xml:space="preserve">betriebliche Steuern </t>
  </si>
  <si>
    <t>+</t>
  </si>
  <si>
    <t>Sonstige Kosten</t>
  </si>
  <si>
    <t>Zinsen / Tilgung</t>
  </si>
  <si>
    <t>Reisekosten</t>
  </si>
  <si>
    <t>Leasingkosten</t>
  </si>
  <si>
    <t>Kfz-Kosten</t>
  </si>
  <si>
    <t>Werbekosten</t>
  </si>
  <si>
    <t>Rechts- und Beratungskosten</t>
  </si>
  <si>
    <t>Beiträge</t>
  </si>
  <si>
    <t xml:space="preserve">betriebliche Versicherungen </t>
  </si>
  <si>
    <t>Büromaterial</t>
  </si>
  <si>
    <t>Telefonkosten, Fax, Internet</t>
  </si>
  <si>
    <t>Miete und Mietnebenkosten</t>
  </si>
  <si>
    <t>Personalkosten</t>
  </si>
  <si>
    <t>Wareneinkauf</t>
  </si>
  <si>
    <t>Investitionen</t>
  </si>
  <si>
    <t xml:space="preserve">Auszahlungen </t>
  </si>
  <si>
    <t xml:space="preserve"> = Verfügbare Mittel ( A+B )</t>
  </si>
  <si>
    <t>C</t>
  </si>
  <si>
    <t xml:space="preserve"> = Gesamte Einzahlungen</t>
  </si>
  <si>
    <t>B</t>
  </si>
  <si>
    <t xml:space="preserve">Sonstige Einzahlungen </t>
  </si>
  <si>
    <t>Private Mittel</t>
  </si>
  <si>
    <t>Förderung</t>
  </si>
  <si>
    <t>Bankdarlehen</t>
  </si>
  <si>
    <t xml:space="preserve">Einzahlungen aus Umsätzen </t>
  </si>
  <si>
    <t>Einzahlungen</t>
  </si>
  <si>
    <t>Kontostand Monatsanfang</t>
  </si>
  <si>
    <t>A</t>
  </si>
  <si>
    <t>12. Monat</t>
  </si>
  <si>
    <t>11. Monat</t>
  </si>
  <si>
    <t>10. Monat</t>
  </si>
  <si>
    <t>9. Monat</t>
  </si>
  <si>
    <t>8. Monat</t>
  </si>
  <si>
    <t>7. Monat</t>
  </si>
  <si>
    <t>6. Monat</t>
  </si>
  <si>
    <t>5. Monat</t>
  </si>
  <si>
    <t>4. Monat</t>
  </si>
  <si>
    <t>3. Monat</t>
  </si>
  <si>
    <t>2. Monat</t>
  </si>
  <si>
    <t>1. Monat</t>
  </si>
  <si>
    <t xml:space="preserve">3. Geschäftsjahr </t>
  </si>
  <si>
    <t>Liquiditätsplan (Nettoplan)</t>
  </si>
  <si>
    <t xml:space="preserve">Personalkosten </t>
  </si>
  <si>
    <t>Sonstige Einzahlungen</t>
  </si>
  <si>
    <t xml:space="preserve">2. Geschäftsjahr </t>
  </si>
  <si>
    <t>sonstige Einzahlungen</t>
  </si>
  <si>
    <t xml:space="preserve">1. Geschäftsjahr </t>
  </si>
  <si>
    <t>Geplanter Projektstart</t>
  </si>
  <si>
    <t>Name:</t>
  </si>
  <si>
    <t>Mobilität</t>
  </si>
  <si>
    <t xml:space="preserve">Übersicht der Kostenaufstellung Gesamtprojektvolumen </t>
  </si>
  <si>
    <t>Arbeitsplätze</t>
  </si>
  <si>
    <t>Vorname</t>
  </si>
  <si>
    <t>Nachname</t>
  </si>
  <si>
    <t>Qualifizierungrad</t>
  </si>
  <si>
    <t>Nummer</t>
  </si>
  <si>
    <t>Tätigkeit im Projekt</t>
  </si>
  <si>
    <t>Übersicht über die Mitarbeitenden im Projekt</t>
  </si>
  <si>
    <t>Vollzeit-äquivalent</t>
  </si>
  <si>
    <t xml:space="preserve">Kategorie 1 </t>
  </si>
  <si>
    <t>Kategorie 2</t>
  </si>
  <si>
    <t>Kategorie 3</t>
  </si>
  <si>
    <t>Startjahr</t>
  </si>
  <si>
    <t xml:space="preserve">apx. Datum </t>
  </si>
  <si>
    <t xml:space="preserve">Zweites Jahr </t>
  </si>
  <si>
    <t xml:space="preserve">Drittes Jahr </t>
  </si>
  <si>
    <t>Gesamt</t>
  </si>
  <si>
    <t>Sicherung</t>
  </si>
  <si>
    <t>Schaffung</t>
  </si>
  <si>
    <t>männlich</t>
  </si>
  <si>
    <t>weiblich</t>
  </si>
  <si>
    <t>divers</t>
  </si>
  <si>
    <t>Gesamt Plätze</t>
  </si>
  <si>
    <t>Summe
Plätze</t>
  </si>
  <si>
    <t>Entwicklung während Projektlaufzeit</t>
  </si>
  <si>
    <t>Entwicklung 3 Jahre nach Projektlaufzeit</t>
  </si>
  <si>
    <t>Restkostenpauschale</t>
  </si>
  <si>
    <t>betroffene Kalenderjahre eintragen</t>
  </si>
  <si>
    <t>Zuschuss max 150.000 EURO</t>
  </si>
  <si>
    <t>Projektkosten Personal und Restkostenpauschale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</si>
</sst>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164" formatCode="#,##0.00\ &quot;€&quot;"/>
    <numFmt numFmtId="165" formatCode="&quot; &quot;#,##0.00&quot; &quot;[$€]&quot; &quot;;&quot;-&quot;#,##0.00&quot; &quot;[$€]&quot; &quot;;&quot; -&quot;00&quot; &quot;[$€]&quot; &quot;;&quot; &quot;@&quot; &quot;"/>
    <numFmt numFmtId="166" formatCode="&quot; &quot;#,##0&quot;    &quot;;&quot;-&quot;#,##0&quot;    &quot;;&quot; -    &quot;;&quot; &quot;@&quot; &quot;"/>
    <numFmt numFmtId="167" formatCode="_-* #,##0\ _D_M_-;\-* #,##0\ _D_M_-;_-* &quot;-&quot;\ _D_M_-;_-@_-"/>
    <numFmt numFmtId="168" formatCode="#,##0_ ;[Red]\-#,##0\ "/>
    <numFmt numFmtId="169" formatCode="dd&quot;. &quot;mmm"/>
    <numFmt numFmtId="170" formatCode="[$-407]mmm/\ yy;@"/>
    <numFmt numFmtId="171" formatCode="0;;;@"/>
    <numFmt numFmtId="172" formatCode="[$-407]mmmm\ yy;@"/>
    <numFmt numFmtId="173" formatCode="yyyy"/>
  </numFmts>
  <fonts count="22" x14ac:knownFonts="1"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231">
    <xf numFmtId="0" fontId="0" fillId="0" borderId="0" xfId="0"/>
    <xf numFmtId="0" fontId="0" fillId="0" borderId="2" xfId="0" applyBorder="1"/>
    <xf numFmtId="0" fontId="5" fillId="0" borderId="0" xfId="1" applyFont="1" applyBorder="1" applyProtection="1"/>
    <xf numFmtId="0" fontId="5" fillId="0" borderId="15" xfId="1" applyFont="1" applyBorder="1" applyProtection="1"/>
    <xf numFmtId="0" fontId="5" fillId="2" borderId="0" xfId="1" applyFont="1" applyFill="1" applyBorder="1" applyProtection="1"/>
    <xf numFmtId="0" fontId="5" fillId="2" borderId="15" xfId="1" applyFont="1" applyFill="1" applyBorder="1" applyAlignment="1" applyProtection="1">
      <alignment horizontal="center"/>
    </xf>
    <xf numFmtId="3" fontId="6" fillId="2" borderId="25" xfId="2" applyNumberFormat="1" applyFont="1" applyFill="1" applyBorder="1" applyAlignment="1" applyProtection="1">
      <alignment vertical="center"/>
    </xf>
    <xf numFmtId="3" fontId="7" fillId="2" borderId="26" xfId="1" applyNumberFormat="1" applyFont="1" applyFill="1" applyBorder="1" applyAlignment="1" applyProtection="1">
      <alignment horizontal="center" vertical="center"/>
    </xf>
    <xf numFmtId="0" fontId="8" fillId="2" borderId="27" xfId="1" applyFont="1" applyFill="1" applyBorder="1" applyAlignment="1" applyProtection="1">
      <alignment vertical="center"/>
    </xf>
    <xf numFmtId="0" fontId="8" fillId="2" borderId="28" xfId="1" applyFont="1" applyFill="1" applyBorder="1" applyAlignment="1" applyProtection="1">
      <alignment horizontal="center" vertical="center"/>
    </xf>
    <xf numFmtId="166" fontId="6" fillId="2" borderId="29" xfId="2" applyNumberFormat="1" applyFont="1" applyFill="1" applyBorder="1" applyAlignment="1" applyProtection="1">
      <alignment vertical="center"/>
    </xf>
    <xf numFmtId="167" fontId="7" fillId="2" borderId="30" xfId="1" applyNumberFormat="1" applyFont="1" applyFill="1" applyBorder="1" applyAlignment="1" applyProtection="1">
      <alignment vertical="center"/>
    </xf>
    <xf numFmtId="168" fontId="7" fillId="2" borderId="30" xfId="1" applyNumberFormat="1" applyFont="1" applyFill="1" applyBorder="1" applyAlignment="1" applyProtection="1">
      <alignment horizontal="center" vertical="center"/>
    </xf>
    <xf numFmtId="0" fontId="8" fillId="2" borderId="30" xfId="1" applyFont="1" applyFill="1" applyBorder="1" applyAlignment="1" applyProtection="1">
      <alignment horizontal="left" vertical="center"/>
    </xf>
    <xf numFmtId="3" fontId="6" fillId="2" borderId="29" xfId="2" applyNumberFormat="1" applyFont="1" applyFill="1" applyBorder="1" applyAlignment="1" applyProtection="1">
      <alignment horizontal="center" vertical="center"/>
    </xf>
    <xf numFmtId="0" fontId="9" fillId="2" borderId="27" xfId="1" applyFont="1" applyFill="1" applyBorder="1" applyAlignment="1" applyProtection="1">
      <alignment horizontal="left" vertical="center"/>
    </xf>
    <xf numFmtId="0" fontId="9" fillId="2" borderId="28" xfId="1" applyFont="1" applyFill="1" applyBorder="1" applyAlignment="1" applyProtection="1">
      <alignment horizontal="center" vertical="center"/>
    </xf>
    <xf numFmtId="0" fontId="9" fillId="2" borderId="27" xfId="1" applyFont="1" applyFill="1" applyBorder="1" applyAlignment="1" applyProtection="1">
      <alignment vertical="center"/>
    </xf>
    <xf numFmtId="3" fontId="7" fillId="3" borderId="26" xfId="1" applyNumberFormat="1" applyFont="1" applyFill="1" applyBorder="1" applyAlignment="1" applyProtection="1">
      <alignment horizontal="center"/>
      <protection locked="0"/>
    </xf>
    <xf numFmtId="0" fontId="7" fillId="2" borderId="27" xfId="1" applyFont="1" applyFill="1" applyBorder="1" applyProtection="1"/>
    <xf numFmtId="0" fontId="7" fillId="2" borderId="28" xfId="1" applyFont="1" applyFill="1" applyBorder="1" applyAlignment="1" applyProtection="1">
      <alignment horizontal="center"/>
    </xf>
    <xf numFmtId="167" fontId="9" fillId="2" borderId="30" xfId="1" applyNumberFormat="1" applyFont="1" applyFill="1" applyBorder="1" applyProtection="1"/>
    <xf numFmtId="0" fontId="8" fillId="2" borderId="30" xfId="1" applyFont="1" applyFill="1" applyBorder="1" applyProtection="1"/>
    <xf numFmtId="0" fontId="9" fillId="2" borderId="28" xfId="1" applyFont="1" applyFill="1" applyBorder="1" applyAlignment="1" applyProtection="1">
      <alignment horizontal="center"/>
    </xf>
    <xf numFmtId="0" fontId="6" fillId="2" borderId="31" xfId="1" applyFont="1" applyFill="1" applyBorder="1" applyAlignment="1" applyProtection="1">
      <alignment horizontal="center"/>
    </xf>
    <xf numFmtId="0" fontId="9" fillId="2" borderId="30" xfId="1" applyFont="1" applyFill="1" applyBorder="1" applyProtection="1"/>
    <xf numFmtId="170" fontId="7" fillId="2" borderId="27" xfId="1" applyNumberFormat="1" applyFont="1" applyFill="1" applyBorder="1" applyAlignment="1" applyProtection="1">
      <alignment horizontal="center"/>
    </xf>
    <xf numFmtId="16" fontId="12" fillId="2" borderId="26" xfId="1" applyNumberFormat="1" applyFont="1" applyFill="1" applyBorder="1" applyAlignment="1" applyProtection="1">
      <alignment horizontal="center" vertical="center"/>
    </xf>
    <xf numFmtId="16" fontId="12" fillId="2" borderId="27" xfId="1" applyNumberFormat="1" applyFont="1" applyFill="1" applyBorder="1" applyAlignment="1" applyProtection="1">
      <alignment horizontal="center" vertical="center"/>
    </xf>
    <xf numFmtId="0" fontId="5" fillId="2" borderId="14" xfId="1" applyFont="1" applyFill="1" applyBorder="1" applyProtection="1"/>
    <xf numFmtId="0" fontId="5" fillId="2" borderId="2" xfId="1" applyFont="1" applyFill="1" applyBorder="1" applyProtection="1"/>
    <xf numFmtId="0" fontId="7" fillId="2" borderId="30" xfId="1" applyFont="1" applyFill="1" applyBorder="1" applyAlignment="1" applyProtection="1">
      <alignment vertical="center"/>
    </xf>
    <xf numFmtId="171" fontId="7" fillId="0" borderId="30" xfId="1" applyNumberFormat="1" applyFont="1" applyBorder="1" applyAlignment="1" applyProtection="1">
      <alignment vertical="center"/>
    </xf>
    <xf numFmtId="0" fontId="9" fillId="2" borderId="2" xfId="1" applyFont="1" applyFill="1" applyBorder="1" applyAlignment="1" applyProtection="1">
      <alignment horizontal="left" vertical="center"/>
    </xf>
    <xf numFmtId="0" fontId="13" fillId="2" borderId="30" xfId="1" applyFont="1" applyFill="1" applyBorder="1" applyAlignment="1" applyProtection="1">
      <alignment horizontal="left" vertical="center"/>
    </xf>
    <xf numFmtId="0" fontId="14" fillId="2" borderId="28" xfId="1" applyFont="1" applyFill="1" applyBorder="1" applyAlignment="1" applyProtection="1">
      <alignment horizontal="left" vertical="center"/>
    </xf>
    <xf numFmtId="0" fontId="5" fillId="2" borderId="0" xfId="1" applyFont="1" applyFill="1" applyBorder="1" applyAlignment="1" applyProtection="1">
      <alignment horizontal="center"/>
    </xf>
    <xf numFmtId="0" fontId="5" fillId="2" borderId="2" xfId="1" applyFont="1" applyFill="1" applyBorder="1" applyAlignment="1" applyProtection="1">
      <alignment horizontal="center"/>
    </xf>
    <xf numFmtId="166" fontId="6" fillId="2" borderId="25" xfId="2" applyNumberFormat="1" applyFont="1" applyFill="1" applyBorder="1" applyAlignment="1" applyProtection="1">
      <alignment vertical="center"/>
    </xf>
    <xf numFmtId="170" fontId="6" fillId="2" borderId="32" xfId="1" applyNumberFormat="1" applyFont="1" applyFill="1" applyBorder="1" applyAlignment="1" applyProtection="1">
      <alignment horizontal="center"/>
    </xf>
    <xf numFmtId="3" fontId="7" fillId="3" borderId="26" xfId="1" applyNumberFormat="1" applyFont="1" applyFill="1" applyBorder="1" applyAlignment="1" applyProtection="1">
      <alignment horizontal="center" vertical="center"/>
      <protection locked="0"/>
    </xf>
    <xf numFmtId="0" fontId="5" fillId="0" borderId="12" xfId="1" applyFont="1" applyBorder="1" applyProtection="1"/>
    <xf numFmtId="0" fontId="5" fillId="0" borderId="2" xfId="1" applyFont="1" applyBorder="1" applyProtection="1"/>
    <xf numFmtId="0" fontId="7" fillId="0" borderId="30" xfId="1" applyFont="1" applyBorder="1" applyAlignment="1" applyProtection="1">
      <alignment vertical="center"/>
    </xf>
    <xf numFmtId="0" fontId="13" fillId="0" borderId="2" xfId="1" applyFont="1" applyBorder="1" applyAlignment="1" applyProtection="1">
      <alignment horizontal="left" vertical="center"/>
    </xf>
    <xf numFmtId="0" fontId="14" fillId="0" borderId="17" xfId="1" applyFont="1" applyBorder="1" applyAlignment="1" applyProtection="1">
      <alignment horizontal="left" vertical="center"/>
    </xf>
    <xf numFmtId="0" fontId="5" fillId="0" borderId="14" xfId="1" applyFont="1" applyBorder="1" applyProtection="1"/>
    <xf numFmtId="171" fontId="7" fillId="3" borderId="30" xfId="1" applyNumberFormat="1" applyFont="1" applyFill="1" applyBorder="1" applyAlignment="1" applyProtection="1">
      <alignment vertical="center"/>
      <protection locked="0"/>
    </xf>
    <xf numFmtId="0" fontId="9" fillId="0" borderId="2" xfId="1" applyFont="1" applyBorder="1" applyAlignment="1" applyProtection="1">
      <alignment horizontal="left" vertical="center"/>
    </xf>
    <xf numFmtId="0" fontId="0" fillId="3" borderId="12" xfId="0" applyFill="1" applyBorder="1"/>
    <xf numFmtId="44" fontId="0" fillId="0" borderId="0" xfId="3" applyFont="1"/>
    <xf numFmtId="0" fontId="0" fillId="3" borderId="34" xfId="0" applyFill="1" applyBorder="1" applyAlignment="1">
      <alignment vertical="center"/>
    </xf>
    <xf numFmtId="0" fontId="0" fillId="3" borderId="13" xfId="0" applyFill="1" applyBorder="1"/>
    <xf numFmtId="0" fontId="0" fillId="3" borderId="1" xfId="0" applyFill="1" applyBorder="1"/>
    <xf numFmtId="0" fontId="0" fillId="3" borderId="21" xfId="0" applyFill="1" applyBorder="1"/>
    <xf numFmtId="0" fontId="0" fillId="3" borderId="22" xfId="0" applyFill="1" applyBorder="1"/>
    <xf numFmtId="44" fontId="0" fillId="3" borderId="13" xfId="3" applyFont="1" applyFill="1" applyBorder="1"/>
    <xf numFmtId="44" fontId="0" fillId="3" borderId="14" xfId="3" applyFont="1" applyFill="1" applyBorder="1"/>
    <xf numFmtId="44" fontId="3" fillId="3" borderId="7" xfId="3" applyFont="1" applyFill="1" applyBorder="1"/>
    <xf numFmtId="0" fontId="0" fillId="3" borderId="36" xfId="0" applyFill="1" applyBorder="1"/>
    <xf numFmtId="0" fontId="0" fillId="0" borderId="0" xfId="0" applyProtection="1"/>
    <xf numFmtId="0" fontId="0" fillId="3" borderId="24" xfId="0" applyFill="1" applyBorder="1" applyProtection="1"/>
    <xf numFmtId="0" fontId="0" fillId="3" borderId="18" xfId="0" applyFill="1" applyBorder="1" applyProtection="1"/>
    <xf numFmtId="0" fontId="0" fillId="0" borderId="0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0" xfId="0" applyAlignment="1">
      <alignment wrapText="1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44" fontId="0" fillId="0" borderId="12" xfId="3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172" fontId="0" fillId="0" borderId="20" xfId="0" applyNumberFormat="1" applyBorder="1" applyAlignment="1" applyProtection="1">
      <alignment horizontal="left" vertical="center" wrapText="1"/>
      <protection locked="0"/>
    </xf>
    <xf numFmtId="14" fontId="0" fillId="3" borderId="21" xfId="0" applyNumberFormat="1" applyFill="1" applyBorder="1"/>
    <xf numFmtId="0" fontId="0" fillId="3" borderId="36" xfId="0" applyFill="1" applyBorder="1" applyAlignment="1">
      <alignment horizontal="left" vertical="center" wrapText="1"/>
    </xf>
    <xf numFmtId="44" fontId="0" fillId="3" borderId="37" xfId="3" applyFont="1" applyFill="1" applyBorder="1" applyAlignment="1">
      <alignment horizontal="left" vertical="center" wrapText="1"/>
    </xf>
    <xf numFmtId="172" fontId="0" fillId="3" borderId="36" xfId="0" applyNumberFormat="1" applyFill="1" applyBorder="1" applyAlignment="1" applyProtection="1">
      <alignment horizontal="left" vertical="center" wrapText="1"/>
      <protection locked="0"/>
    </xf>
    <xf numFmtId="0" fontId="0" fillId="3" borderId="37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44" fontId="0" fillId="3" borderId="48" xfId="3" applyFont="1" applyFill="1" applyBorder="1" applyAlignment="1">
      <alignment horizontal="left" vertical="center" wrapText="1"/>
    </xf>
    <xf numFmtId="14" fontId="7" fillId="3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/>
    <xf numFmtId="0" fontId="0" fillId="3" borderId="54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0" fillId="0" borderId="10" xfId="0" applyBorder="1"/>
    <xf numFmtId="0" fontId="0" fillId="0" borderId="0" xfId="0" applyFill="1" applyBorder="1" applyAlignment="1" applyProtection="1">
      <alignment vertical="center" wrapText="1"/>
    </xf>
    <xf numFmtId="0" fontId="0" fillId="0" borderId="15" xfId="0" applyBorder="1" applyProtection="1">
      <protection locked="0"/>
    </xf>
    <xf numFmtId="0" fontId="0" fillId="0" borderId="34" xfId="0" applyBorder="1" applyProtection="1">
      <protection locked="0"/>
    </xf>
    <xf numFmtId="0" fontId="3" fillId="0" borderId="9" xfId="0" applyFont="1" applyFill="1" applyBorder="1" applyAlignment="1">
      <alignment vertical="center"/>
    </xf>
    <xf numFmtId="0" fontId="0" fillId="2" borderId="22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18" fillId="0" borderId="0" xfId="0" applyFont="1" applyFill="1" applyBorder="1" applyAlignment="1" applyProtection="1">
      <alignment vertical="center" wrapText="1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</xf>
    <xf numFmtId="0" fontId="0" fillId="3" borderId="20" xfId="0" applyFill="1" applyBorder="1" applyProtection="1"/>
    <xf numFmtId="0" fontId="3" fillId="3" borderId="38" xfId="0" applyFont="1" applyFill="1" applyBorder="1" applyAlignment="1" applyProtection="1">
      <alignment horizontal="center" vertical="center" wrapText="1"/>
    </xf>
    <xf numFmtId="0" fontId="0" fillId="3" borderId="26" xfId="0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vertical="center" wrapText="1"/>
    </xf>
    <xf numFmtId="0" fontId="0" fillId="3" borderId="22" xfId="0" applyFill="1" applyBorder="1" applyAlignment="1" applyProtection="1"/>
    <xf numFmtId="0" fontId="0" fillId="3" borderId="17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vertical="center" wrapText="1"/>
    </xf>
    <xf numFmtId="0" fontId="0" fillId="3" borderId="20" xfId="0" applyFill="1" applyBorder="1" applyAlignment="1" applyProtection="1"/>
    <xf numFmtId="0" fontId="0" fillId="3" borderId="15" xfId="0" applyFill="1" applyBorder="1" applyAlignment="1" applyProtection="1">
      <alignment horizontal="center"/>
    </xf>
    <xf numFmtId="0" fontId="0" fillId="3" borderId="55" xfId="0" applyFill="1" applyBorder="1" applyAlignment="1" applyProtection="1">
      <alignment vertical="center" wrapText="1"/>
    </xf>
    <xf numFmtId="0" fontId="0" fillId="3" borderId="38" xfId="0" applyFill="1" applyBorder="1" applyAlignment="1" applyProtection="1"/>
    <xf numFmtId="0" fontId="3" fillId="3" borderId="54" xfId="0" applyFont="1" applyFill="1" applyBorder="1" applyAlignment="1" applyProtection="1">
      <alignment horizontal="center" wrapText="1"/>
    </xf>
    <xf numFmtId="0" fontId="0" fillId="3" borderId="55" xfId="0" applyFill="1" applyBorder="1" applyProtection="1"/>
    <xf numFmtId="0" fontId="0" fillId="3" borderId="54" xfId="0" applyFill="1" applyBorder="1" applyAlignment="1" applyProtection="1">
      <alignment vertical="center"/>
    </xf>
    <xf numFmtId="0" fontId="0" fillId="3" borderId="55" xfId="0" applyFill="1" applyBorder="1" applyAlignment="1" applyProtection="1">
      <alignment horizontal="center" vertical="center"/>
    </xf>
    <xf numFmtId="173" fontId="0" fillId="3" borderId="48" xfId="0" applyNumberFormat="1" applyFill="1" applyBorder="1" applyAlignment="1" applyProtection="1">
      <alignment horizontal="center"/>
    </xf>
    <xf numFmtId="173" fontId="0" fillId="3" borderId="46" xfId="0" applyNumberFormat="1" applyFill="1" applyBorder="1" applyAlignment="1" applyProtection="1">
      <alignment horizontal="center" wrapText="1"/>
    </xf>
    <xf numFmtId="0" fontId="0" fillId="3" borderId="3" xfId="0" applyFill="1" applyBorder="1" applyAlignment="1" applyProtection="1">
      <alignment vertical="center" wrapText="1"/>
    </xf>
    <xf numFmtId="0" fontId="0" fillId="3" borderId="48" xfId="0" applyFill="1" applyBorder="1" applyAlignment="1" applyProtection="1">
      <alignment vertical="center" wrapText="1"/>
    </xf>
    <xf numFmtId="0" fontId="0" fillId="3" borderId="46" xfId="0" applyFill="1" applyBorder="1" applyAlignment="1" applyProtection="1">
      <alignment vertical="center" wrapText="1"/>
    </xf>
    <xf numFmtId="0" fontId="0" fillId="3" borderId="22" xfId="0" applyFill="1" applyBorder="1" applyAlignment="1" applyProtection="1">
      <alignment vertical="center" wrapText="1"/>
    </xf>
    <xf numFmtId="0" fontId="0" fillId="3" borderId="20" xfId="0" applyFill="1" applyBorder="1" applyAlignment="1" applyProtection="1">
      <alignment vertical="center" wrapText="1"/>
    </xf>
    <xf numFmtId="0" fontId="0" fillId="3" borderId="38" xfId="0" applyFill="1" applyBorder="1" applyAlignment="1" applyProtection="1">
      <alignment vertical="center" wrapText="1"/>
    </xf>
    <xf numFmtId="0" fontId="0" fillId="3" borderId="53" xfId="0" applyFill="1" applyBorder="1" applyProtection="1"/>
    <xf numFmtId="0" fontId="0" fillId="3" borderId="33" xfId="0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0" fillId="3" borderId="22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 wrapText="1"/>
    </xf>
    <xf numFmtId="0" fontId="0" fillId="3" borderId="22" xfId="0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>
      <alignment vertical="center"/>
    </xf>
    <xf numFmtId="0" fontId="3" fillId="3" borderId="52" xfId="0" applyFont="1" applyFill="1" applyBorder="1" applyAlignment="1">
      <alignment vertical="center"/>
    </xf>
    <xf numFmtId="0" fontId="0" fillId="3" borderId="42" xfId="0" applyFill="1" applyBorder="1" applyAlignment="1" applyProtection="1">
      <alignment wrapText="1"/>
    </xf>
    <xf numFmtId="0" fontId="0" fillId="0" borderId="35" xfId="0" applyBorder="1"/>
    <xf numFmtId="0" fontId="0" fillId="0" borderId="39" xfId="0" applyBorder="1" applyProtection="1">
      <protection locked="0"/>
    </xf>
    <xf numFmtId="0" fontId="20" fillId="0" borderId="39" xfId="0" applyFont="1" applyBorder="1" applyAlignment="1" applyProtection="1">
      <alignment wrapText="1"/>
      <protection locked="0"/>
    </xf>
    <xf numFmtId="0" fontId="20" fillId="0" borderId="4" xfId="0" applyFont="1" applyBorder="1" applyAlignment="1" applyProtection="1">
      <alignment wrapText="1"/>
      <protection locked="0"/>
    </xf>
    <xf numFmtId="0" fontId="0" fillId="0" borderId="0" xfId="0" applyFill="1" applyBorder="1"/>
    <xf numFmtId="0" fontId="19" fillId="0" borderId="0" xfId="1" applyFont="1" applyFill="1" applyBorder="1"/>
    <xf numFmtId="0" fontId="21" fillId="0" borderId="0" xfId="1" applyFont="1" applyFill="1" applyBorder="1"/>
    <xf numFmtId="164" fontId="0" fillId="3" borderId="59" xfId="0" applyNumberForma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" fontId="16" fillId="3" borderId="9" xfId="0" applyNumberFormat="1" applyFont="1" applyFill="1" applyBorder="1" applyAlignment="1">
      <alignment horizontal="center" vertical="center"/>
    </xf>
    <xf numFmtId="164" fontId="0" fillId="3" borderId="26" xfId="0" applyNumberFormat="1" applyFill="1" applyBorder="1" applyAlignment="1">
      <alignment horizontal="center" vertical="center"/>
    </xf>
    <xf numFmtId="164" fontId="0" fillId="3" borderId="58" xfId="0" applyNumberFormat="1" applyFill="1" applyBorder="1" applyAlignment="1">
      <alignment horizontal="center" vertical="center"/>
    </xf>
    <xf numFmtId="0" fontId="3" fillId="3" borderId="62" xfId="0" applyFont="1" applyFill="1" applyBorder="1" applyAlignment="1">
      <alignment vertical="center"/>
    </xf>
    <xf numFmtId="164" fontId="0" fillId="3" borderId="48" xfId="0" applyNumberFormat="1" applyFill="1" applyBorder="1" applyAlignment="1">
      <alignment horizontal="center" vertical="center"/>
    </xf>
    <xf numFmtId="164" fontId="0" fillId="3" borderId="46" xfId="0" applyNumberFormat="1" applyFill="1" applyBorder="1" applyAlignment="1">
      <alignment horizontal="center" vertical="center"/>
    </xf>
    <xf numFmtId="0" fontId="16" fillId="3" borderId="63" xfId="0" applyFont="1" applyFill="1" applyBorder="1" applyAlignment="1">
      <alignment vertical="center" wrapText="1"/>
    </xf>
    <xf numFmtId="164" fontId="0" fillId="3" borderId="61" xfId="0" applyNumberFormat="1" applyFill="1" applyBorder="1" applyAlignment="1">
      <alignment horizontal="center" vertical="center"/>
    </xf>
    <xf numFmtId="164" fontId="0" fillId="0" borderId="0" xfId="0" applyNumberFormat="1"/>
    <xf numFmtId="164" fontId="0" fillId="2" borderId="26" xfId="0" applyNumberFormat="1" applyFill="1" applyBorder="1" applyAlignment="1" applyProtection="1">
      <alignment horizontal="center" vertical="center"/>
      <protection locked="0"/>
    </xf>
    <xf numFmtId="164" fontId="0" fillId="2" borderId="61" xfId="0" applyNumberFormat="1" applyFill="1" applyBorder="1" applyAlignment="1" applyProtection="1">
      <alignment horizontal="center" vertical="center"/>
      <protection locked="0"/>
    </xf>
    <xf numFmtId="0" fontId="16" fillId="2" borderId="45" xfId="0" applyNumberFormat="1" applyFont="1" applyFill="1" applyBorder="1" applyAlignment="1" applyProtection="1">
      <alignment horizontal="center" vertical="center"/>
      <protection locked="0"/>
    </xf>
    <xf numFmtId="0" fontId="11" fillId="2" borderId="17" xfId="1" applyFont="1" applyFill="1" applyBorder="1" applyAlignment="1" applyProtection="1">
      <alignment horizontal="center" vertical="center"/>
    </xf>
    <xf numFmtId="0" fontId="11" fillId="2" borderId="14" xfId="1" applyFont="1" applyFill="1" applyBorder="1" applyAlignment="1" applyProtection="1">
      <alignment horizontal="center" vertical="center"/>
    </xf>
    <xf numFmtId="0" fontId="11" fillId="2" borderId="16" xfId="1" applyFont="1" applyFill="1" applyBorder="1" applyAlignment="1" applyProtection="1">
      <alignment horizontal="center" vertical="center"/>
    </xf>
    <xf numFmtId="0" fontId="11" fillId="2" borderId="13" xfId="1" applyFont="1" applyFill="1" applyBorder="1" applyAlignment="1" applyProtection="1">
      <alignment horizontal="center" vertical="center"/>
    </xf>
    <xf numFmtId="169" fontId="10" fillId="2" borderId="29" xfId="1" applyNumberFormat="1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23" xfId="0" applyFill="1" applyBorder="1" applyAlignment="1">
      <alignment horizontal="right"/>
    </xf>
    <xf numFmtId="0" fontId="3" fillId="4" borderId="35" xfId="0" applyFont="1" applyFill="1" applyBorder="1" applyAlignment="1">
      <alignment horizontal="left" vertical="center"/>
    </xf>
    <xf numFmtId="173" fontId="3" fillId="4" borderId="35" xfId="0" applyNumberFormat="1" applyFont="1" applyFill="1" applyBorder="1" applyAlignment="1">
      <alignment horizontal="right" vertical="center"/>
    </xf>
    <xf numFmtId="173" fontId="3" fillId="4" borderId="11" xfId="0" applyNumberFormat="1" applyFont="1" applyFill="1" applyBorder="1" applyAlignment="1">
      <alignment horizontal="right" vertical="center"/>
    </xf>
    <xf numFmtId="173" fontId="0" fillId="3" borderId="16" xfId="0" applyNumberFormat="1" applyFill="1" applyBorder="1" applyAlignment="1">
      <alignment horizontal="right" vertical="center" wrapText="1"/>
    </xf>
    <xf numFmtId="173" fontId="0" fillId="3" borderId="1" xfId="0" applyNumberFormat="1" applyFill="1" applyBorder="1" applyAlignment="1">
      <alignment horizontal="right" vertical="center" wrapText="1"/>
    </xf>
    <xf numFmtId="173" fontId="0" fillId="3" borderId="13" xfId="0" applyNumberFormat="1" applyFill="1" applyBorder="1" applyAlignment="1">
      <alignment horizontal="right" vertical="center" wrapText="1"/>
    </xf>
    <xf numFmtId="0" fontId="0" fillId="3" borderId="24" xfId="0" applyFill="1" applyBorder="1" applyAlignment="1">
      <alignment horizontal="left"/>
    </xf>
    <xf numFmtId="0" fontId="0" fillId="3" borderId="57" xfId="0" applyFill="1" applyBorder="1" applyAlignment="1">
      <alignment horizontal="left"/>
    </xf>
    <xf numFmtId="173" fontId="0" fillId="3" borderId="45" xfId="0" applyNumberFormat="1" applyFill="1" applyBorder="1" applyAlignment="1">
      <alignment horizontal="right" vertical="center" wrapText="1"/>
    </xf>
    <xf numFmtId="173" fontId="0" fillId="3" borderId="57" xfId="0" applyNumberFormat="1" applyFill="1" applyBorder="1" applyAlignment="1">
      <alignment horizontal="right" vertical="center" wrapText="1"/>
    </xf>
    <xf numFmtId="0" fontId="0" fillId="3" borderId="1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2" borderId="51" xfId="0" applyFill="1" applyBorder="1" applyAlignment="1" applyProtection="1">
      <alignment horizontal="center"/>
      <protection locked="0"/>
    </xf>
    <xf numFmtId="0" fontId="0" fillId="2" borderId="49" xfId="0" applyFill="1" applyBorder="1" applyAlignment="1" applyProtection="1">
      <alignment horizontal="center"/>
      <protection locked="0"/>
    </xf>
    <xf numFmtId="0" fontId="0" fillId="2" borderId="50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22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0" fillId="3" borderId="33" xfId="0" applyFill="1" applyBorder="1" applyAlignment="1" applyProtection="1">
      <alignment horizontal="center" vertical="center" wrapText="1"/>
    </xf>
    <xf numFmtId="0" fontId="0" fillId="3" borderId="35" xfId="0" applyFill="1" applyBorder="1" applyAlignment="1" applyProtection="1">
      <alignment horizontal="center" vertical="center" wrapText="1"/>
    </xf>
    <xf numFmtId="0" fontId="0" fillId="3" borderId="40" xfId="0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39" xfId="0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center" vertical="center" wrapText="1"/>
    </xf>
    <xf numFmtId="0" fontId="0" fillId="3" borderId="20" xfId="0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 wrapText="1"/>
    </xf>
    <xf numFmtId="0" fontId="0" fillId="3" borderId="33" xfId="0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2" borderId="56" xfId="0" applyFill="1" applyBorder="1" applyAlignment="1" applyProtection="1">
      <alignment horizontal="center" wrapText="1"/>
      <protection locked="0"/>
    </xf>
    <xf numFmtId="0" fontId="0" fillId="2" borderId="49" xfId="0" applyFill="1" applyBorder="1" applyAlignment="1" applyProtection="1">
      <alignment horizontal="center" wrapText="1"/>
      <protection locked="0"/>
    </xf>
    <xf numFmtId="0" fontId="0" fillId="2" borderId="50" xfId="0" applyFill="1" applyBorder="1" applyAlignment="1" applyProtection="1">
      <alignment horizontal="center" wrapText="1"/>
      <protection locked="0"/>
    </xf>
    <xf numFmtId="0" fontId="0" fillId="3" borderId="60" xfId="0" applyFill="1" applyBorder="1" applyAlignment="1" applyProtection="1">
      <alignment horizontal="center" vertical="center" wrapText="1"/>
    </xf>
    <xf numFmtId="0" fontId="0" fillId="3" borderId="43" xfId="0" applyFill="1" applyBorder="1" applyAlignment="1" applyProtection="1">
      <alignment horizontal="center" vertical="center" wrapText="1"/>
    </xf>
    <xf numFmtId="0" fontId="0" fillId="3" borderId="47" xfId="0" applyFill="1" applyBorder="1" applyAlignment="1" applyProtection="1">
      <alignment horizontal="center" vertical="center" wrapText="1"/>
    </xf>
    <xf numFmtId="0" fontId="0" fillId="2" borderId="5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4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5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22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7" xfId="0" applyFill="1" applyBorder="1" applyAlignment="1" applyProtection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</cellXfs>
  <cellStyles count="4">
    <cellStyle name="Standard" xfId="0" builtinId="0"/>
    <cellStyle name="Standard 2" xfId="1" xr:uid="{6F1AFCEA-ACAC-4A53-817F-6811B429FC8B}"/>
    <cellStyle name="Währung" xfId="3" builtinId="4"/>
    <cellStyle name="Währung 2" xfId="2" xr:uid="{FFCF0E42-9738-440F-824B-FDDC55B15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EB19-7A8C-4893-9600-1A901E1948D2}">
  <sheetPr>
    <tabColor theme="4" tint="0.59999389629810485"/>
  </sheetPr>
  <dimension ref="A1:IU114"/>
  <sheetViews>
    <sheetView tabSelected="1" showWhiteSpace="0" view="pageLayout" zoomScale="90" zoomScaleNormal="100" zoomScaleSheetLayoutView="100" zoomScalePageLayoutView="90" workbookViewId="0">
      <selection activeCell="C6" sqref="C6"/>
    </sheetView>
  </sheetViews>
  <sheetFormatPr baseColWidth="10" defaultColWidth="0" defaultRowHeight="14.4" zeroHeight="1" x14ac:dyDescent="0.3"/>
  <cols>
    <col min="1" max="1" width="4.44140625" style="3" customWidth="1"/>
    <col min="2" max="2" width="34.44140625" style="2" customWidth="1"/>
    <col min="3" max="14" width="11.5546875" style="2" customWidth="1"/>
    <col min="15" max="15" width="10.88671875" style="2" customWidth="1"/>
    <col min="16" max="16" width="0.109375" style="2" customWidth="1"/>
    <col min="17" max="255" width="11.5546875" style="2" hidden="1" customWidth="1"/>
    <col min="256" max="16384" width="7.44140625" style="2" hidden="1"/>
  </cols>
  <sheetData>
    <row r="1" spans="1:15" s="42" customFormat="1" ht="23.4" x14ac:dyDescent="0.3">
      <c r="A1" s="45" t="s">
        <v>56</v>
      </c>
      <c r="B1" s="44"/>
      <c r="C1" s="48"/>
      <c r="D1" s="43" t="s">
        <v>63</v>
      </c>
      <c r="E1" s="47"/>
      <c r="F1" s="32"/>
      <c r="G1" s="43"/>
      <c r="H1" s="43"/>
      <c r="O1" s="46"/>
    </row>
    <row r="2" spans="1:15" ht="23.4" x14ac:dyDescent="0.3">
      <c r="A2" s="45"/>
      <c r="B2" s="44" t="s">
        <v>62</v>
      </c>
      <c r="C2" s="82">
        <f ca="1">TODAY()</f>
        <v>45715</v>
      </c>
      <c r="D2" s="43"/>
      <c r="E2" s="32"/>
      <c r="F2" s="32"/>
      <c r="G2" s="43"/>
      <c r="H2" s="43"/>
      <c r="I2" s="42"/>
      <c r="J2" s="42"/>
      <c r="K2" s="42"/>
      <c r="L2" s="42"/>
      <c r="M2" s="42"/>
      <c r="N2" s="42"/>
      <c r="O2" s="41"/>
    </row>
    <row r="3" spans="1:15" x14ac:dyDescent="0.3">
      <c r="A3" s="160" t="s">
        <v>61</v>
      </c>
      <c r="B3" s="161"/>
      <c r="C3" s="28" t="s">
        <v>54</v>
      </c>
      <c r="D3" s="27" t="s">
        <v>53</v>
      </c>
      <c r="E3" s="27" t="s">
        <v>52</v>
      </c>
      <c r="F3" s="27" t="s">
        <v>51</v>
      </c>
      <c r="G3" s="27" t="s">
        <v>50</v>
      </c>
      <c r="H3" s="27" t="s">
        <v>49</v>
      </c>
      <c r="I3" s="28" t="s">
        <v>48</v>
      </c>
      <c r="J3" s="27" t="s">
        <v>47</v>
      </c>
      <c r="K3" s="28" t="s">
        <v>46</v>
      </c>
      <c r="L3" s="27" t="s">
        <v>45</v>
      </c>
      <c r="M3" s="28" t="s">
        <v>44</v>
      </c>
      <c r="N3" s="27" t="s">
        <v>43</v>
      </c>
      <c r="O3" s="164" t="s">
        <v>1</v>
      </c>
    </row>
    <row r="4" spans="1:15" ht="15.6" x14ac:dyDescent="0.3">
      <c r="A4" s="162"/>
      <c r="B4" s="163"/>
      <c r="C4" s="26">
        <f ca="1">C2</f>
        <v>45715</v>
      </c>
      <c r="D4" s="26">
        <f t="shared" ref="D4:N4" ca="1" si="0">EOMONTH(C4,0)+1</f>
        <v>45717</v>
      </c>
      <c r="E4" s="26">
        <f t="shared" ca="1" si="0"/>
        <v>45748</v>
      </c>
      <c r="F4" s="26">
        <f t="shared" ca="1" si="0"/>
        <v>45778</v>
      </c>
      <c r="G4" s="26">
        <f t="shared" ca="1" si="0"/>
        <v>45809</v>
      </c>
      <c r="H4" s="26">
        <f t="shared" ca="1" si="0"/>
        <v>45839</v>
      </c>
      <c r="I4" s="26">
        <f t="shared" ca="1" si="0"/>
        <v>45870</v>
      </c>
      <c r="J4" s="26">
        <f t="shared" ca="1" si="0"/>
        <v>45901</v>
      </c>
      <c r="K4" s="26">
        <f t="shared" ca="1" si="0"/>
        <v>45931</v>
      </c>
      <c r="L4" s="26">
        <f t="shared" ca="1" si="0"/>
        <v>45962</v>
      </c>
      <c r="M4" s="26">
        <f t="shared" ca="1" si="0"/>
        <v>45992</v>
      </c>
      <c r="N4" s="26">
        <f t="shared" ca="1" si="0"/>
        <v>46023</v>
      </c>
      <c r="O4" s="164"/>
    </row>
    <row r="5" spans="1:15" ht="15.6" x14ac:dyDescent="0.3">
      <c r="A5" s="23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4"/>
    </row>
    <row r="6" spans="1:15" ht="15.6" x14ac:dyDescent="0.3">
      <c r="A6" s="9" t="s">
        <v>42</v>
      </c>
      <c r="B6" s="8" t="s">
        <v>41</v>
      </c>
      <c r="C6" s="40">
        <v>10000</v>
      </c>
      <c r="D6" s="7">
        <f t="shared" ref="D6:N6" si="1">C36</f>
        <v>10000</v>
      </c>
      <c r="E6" s="7">
        <f t="shared" si="1"/>
        <v>10000</v>
      </c>
      <c r="F6" s="7">
        <f t="shared" si="1"/>
        <v>10000</v>
      </c>
      <c r="G6" s="7">
        <f t="shared" si="1"/>
        <v>10000</v>
      </c>
      <c r="H6" s="7">
        <f t="shared" si="1"/>
        <v>10000</v>
      </c>
      <c r="I6" s="7">
        <f t="shared" si="1"/>
        <v>10000</v>
      </c>
      <c r="J6" s="7">
        <f t="shared" si="1"/>
        <v>10000</v>
      </c>
      <c r="K6" s="7">
        <f t="shared" si="1"/>
        <v>10000</v>
      </c>
      <c r="L6" s="7">
        <f t="shared" si="1"/>
        <v>10000</v>
      </c>
      <c r="M6" s="7">
        <f t="shared" si="1"/>
        <v>10000</v>
      </c>
      <c r="N6" s="7">
        <f t="shared" si="1"/>
        <v>10000</v>
      </c>
      <c r="O6" s="10"/>
    </row>
    <row r="7" spans="1:15" ht="15.6" x14ac:dyDescent="0.3">
      <c r="A7" s="23"/>
      <c r="B7" s="22" t="s">
        <v>40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0"/>
    </row>
    <row r="8" spans="1:15" ht="15.6" x14ac:dyDescent="0.3">
      <c r="A8" s="20"/>
      <c r="B8" s="19" t="s">
        <v>39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4">
        <f>SUM(C8:N8)</f>
        <v>0</v>
      </c>
    </row>
    <row r="9" spans="1:15" ht="15.6" x14ac:dyDescent="0.3">
      <c r="A9" s="20" t="s">
        <v>14</v>
      </c>
      <c r="B9" s="19" t="s">
        <v>38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4">
        <f>SUM(C9:N9)</f>
        <v>0</v>
      </c>
    </row>
    <row r="10" spans="1:15" ht="15.6" x14ac:dyDescent="0.3">
      <c r="A10" s="20" t="s">
        <v>14</v>
      </c>
      <c r="B10" s="19" t="s">
        <v>37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4">
        <f>SUM(C10:N10)</f>
        <v>0</v>
      </c>
    </row>
    <row r="11" spans="1:15" ht="15.6" x14ac:dyDescent="0.3">
      <c r="A11" s="20" t="s">
        <v>14</v>
      </c>
      <c r="B11" s="19" t="s">
        <v>36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4">
        <f t="shared" ref="O11:O12" si="2">SUM(C11:N11)</f>
        <v>0</v>
      </c>
    </row>
    <row r="12" spans="1:15" ht="15.6" x14ac:dyDescent="0.3">
      <c r="A12" s="20" t="s">
        <v>14</v>
      </c>
      <c r="B12" s="19" t="s">
        <v>60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4">
        <f t="shared" si="2"/>
        <v>0</v>
      </c>
    </row>
    <row r="13" spans="1:15" ht="15.6" x14ac:dyDescent="0.3">
      <c r="A13" s="16" t="s">
        <v>34</v>
      </c>
      <c r="B13" s="17" t="s">
        <v>33</v>
      </c>
      <c r="C13" s="7">
        <f>SUM(C8:C12)</f>
        <v>0</v>
      </c>
      <c r="D13" s="7">
        <f>SUM(D8:D12)</f>
        <v>0</v>
      </c>
      <c r="E13" s="7">
        <f t="shared" ref="E13:N13" si="3">SUM(E8:E12)</f>
        <v>0</v>
      </c>
      <c r="F13" s="7">
        <f t="shared" si="3"/>
        <v>0</v>
      </c>
      <c r="G13" s="7">
        <f t="shared" si="3"/>
        <v>0</v>
      </c>
      <c r="H13" s="7">
        <f t="shared" si="3"/>
        <v>0</v>
      </c>
      <c r="I13" s="7">
        <f t="shared" si="3"/>
        <v>0</v>
      </c>
      <c r="J13" s="7">
        <f t="shared" si="3"/>
        <v>0</v>
      </c>
      <c r="K13" s="7">
        <f t="shared" si="3"/>
        <v>0</v>
      </c>
      <c r="L13" s="7">
        <f t="shared" si="3"/>
        <v>0</v>
      </c>
      <c r="M13" s="7">
        <f t="shared" si="3"/>
        <v>0</v>
      </c>
      <c r="N13" s="7">
        <f t="shared" si="3"/>
        <v>0</v>
      </c>
      <c r="O13" s="14">
        <f>SUM(C13:N13)</f>
        <v>0</v>
      </c>
    </row>
    <row r="14" spans="1:15" ht="15.6" x14ac:dyDescent="0.3">
      <c r="A14" s="16" t="s">
        <v>32</v>
      </c>
      <c r="B14" s="17" t="s">
        <v>31</v>
      </c>
      <c r="C14" s="7">
        <f t="shared" ref="C14:N14" si="4">SUM(C6 + C13)</f>
        <v>10000</v>
      </c>
      <c r="D14" s="7">
        <f t="shared" si="4"/>
        <v>10000</v>
      </c>
      <c r="E14" s="7">
        <f t="shared" si="4"/>
        <v>10000</v>
      </c>
      <c r="F14" s="7">
        <f t="shared" si="4"/>
        <v>10000</v>
      </c>
      <c r="G14" s="7">
        <f t="shared" si="4"/>
        <v>10000</v>
      </c>
      <c r="H14" s="7">
        <f t="shared" si="4"/>
        <v>10000</v>
      </c>
      <c r="I14" s="7">
        <f t="shared" si="4"/>
        <v>10000</v>
      </c>
      <c r="J14" s="7">
        <f t="shared" si="4"/>
        <v>10000</v>
      </c>
      <c r="K14" s="7">
        <f t="shared" si="4"/>
        <v>10000</v>
      </c>
      <c r="L14" s="7">
        <f t="shared" si="4"/>
        <v>10000</v>
      </c>
      <c r="M14" s="7">
        <f t="shared" si="4"/>
        <v>10000</v>
      </c>
      <c r="N14" s="7">
        <f t="shared" si="4"/>
        <v>10000</v>
      </c>
      <c r="O14" s="10"/>
    </row>
    <row r="15" spans="1:15" ht="15.6" x14ac:dyDescent="0.3">
      <c r="A15" s="23"/>
      <c r="B15" s="22" t="s">
        <v>30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10"/>
    </row>
    <row r="16" spans="1:15" ht="15.6" x14ac:dyDescent="0.3">
      <c r="A16" s="20"/>
      <c r="B16" s="19" t="s">
        <v>29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4">
        <f t="shared" ref="O16:O34" si="5">SUM(C16:N16)</f>
        <v>0</v>
      </c>
    </row>
    <row r="17" spans="1:15" ht="15.6" x14ac:dyDescent="0.3">
      <c r="A17" s="20" t="s">
        <v>14</v>
      </c>
      <c r="B17" s="19" t="s">
        <v>28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4">
        <f t="shared" si="5"/>
        <v>0</v>
      </c>
    </row>
    <row r="18" spans="1:15" ht="15.6" x14ac:dyDescent="0.3">
      <c r="A18" s="20" t="s">
        <v>14</v>
      </c>
      <c r="B18" s="19" t="s">
        <v>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4">
        <f t="shared" si="5"/>
        <v>0</v>
      </c>
    </row>
    <row r="19" spans="1:15" ht="15.6" x14ac:dyDescent="0.3">
      <c r="A19" s="20" t="s">
        <v>14</v>
      </c>
      <c r="B19" s="19" t="s">
        <v>57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4">
        <f t="shared" si="5"/>
        <v>0</v>
      </c>
    </row>
    <row r="20" spans="1:15" ht="15.6" x14ac:dyDescent="0.3">
      <c r="A20" s="20" t="s">
        <v>14</v>
      </c>
      <c r="B20" s="19" t="s">
        <v>26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4">
        <f t="shared" si="5"/>
        <v>0</v>
      </c>
    </row>
    <row r="21" spans="1:15" ht="15.6" x14ac:dyDescent="0.3">
      <c r="A21" s="20" t="s">
        <v>14</v>
      </c>
      <c r="B21" s="19" t="s">
        <v>25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4">
        <f t="shared" si="5"/>
        <v>0</v>
      </c>
    </row>
    <row r="22" spans="1:15" ht="15.6" x14ac:dyDescent="0.3">
      <c r="A22" s="20" t="s">
        <v>14</v>
      </c>
      <c r="B22" s="19" t="s">
        <v>24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4">
        <f t="shared" si="5"/>
        <v>0</v>
      </c>
    </row>
    <row r="23" spans="1:15" ht="15.6" x14ac:dyDescent="0.3">
      <c r="A23" s="20" t="s">
        <v>14</v>
      </c>
      <c r="B23" s="19" t="s">
        <v>23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4">
        <f t="shared" si="5"/>
        <v>0</v>
      </c>
    </row>
    <row r="24" spans="1:15" ht="15.6" x14ac:dyDescent="0.3">
      <c r="A24" s="20" t="s">
        <v>14</v>
      </c>
      <c r="B24" s="19" t="s">
        <v>22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4">
        <f t="shared" si="5"/>
        <v>0</v>
      </c>
    </row>
    <row r="25" spans="1:15" ht="15.6" x14ac:dyDescent="0.3">
      <c r="A25" s="20" t="s">
        <v>14</v>
      </c>
      <c r="B25" s="19" t="s">
        <v>21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4">
        <f t="shared" si="5"/>
        <v>0</v>
      </c>
    </row>
    <row r="26" spans="1:15" ht="15.6" x14ac:dyDescent="0.3">
      <c r="A26" s="20" t="s">
        <v>14</v>
      </c>
      <c r="B26" s="19" t="s">
        <v>20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4">
        <f t="shared" si="5"/>
        <v>0</v>
      </c>
    </row>
    <row r="27" spans="1:15" ht="15.6" x14ac:dyDescent="0.3">
      <c r="A27" s="20" t="s">
        <v>14</v>
      </c>
      <c r="B27" s="19" t="s">
        <v>64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4">
        <f t="shared" si="5"/>
        <v>0</v>
      </c>
    </row>
    <row r="28" spans="1:15" ht="15.6" x14ac:dyDescent="0.3">
      <c r="A28" s="20" t="s">
        <v>14</v>
      </c>
      <c r="B28" s="19" t="s">
        <v>18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4">
        <f t="shared" si="5"/>
        <v>0</v>
      </c>
    </row>
    <row r="29" spans="1:15" ht="15.6" x14ac:dyDescent="0.3">
      <c r="A29" s="20" t="s">
        <v>14</v>
      </c>
      <c r="B29" s="19" t="s">
        <v>17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4">
        <f t="shared" si="5"/>
        <v>0</v>
      </c>
    </row>
    <row r="30" spans="1:15" ht="15.6" x14ac:dyDescent="0.3">
      <c r="A30" s="20" t="s">
        <v>14</v>
      </c>
      <c r="B30" s="19" t="s">
        <v>16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4">
        <f t="shared" si="5"/>
        <v>0</v>
      </c>
    </row>
    <row r="31" spans="1:15" ht="15.6" x14ac:dyDescent="0.3">
      <c r="A31" s="20" t="s">
        <v>14</v>
      </c>
      <c r="B31" s="19" t="s">
        <v>15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4">
        <f t="shared" si="5"/>
        <v>0</v>
      </c>
    </row>
    <row r="32" spans="1:15" ht="15.6" x14ac:dyDescent="0.3">
      <c r="A32" s="20" t="s">
        <v>14</v>
      </c>
      <c r="B32" s="19" t="s">
        <v>13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4">
        <f t="shared" si="5"/>
        <v>0</v>
      </c>
    </row>
    <row r="33" spans="1:15" ht="15.6" x14ac:dyDescent="0.3">
      <c r="A33" s="16" t="s">
        <v>12</v>
      </c>
      <c r="B33" s="17" t="s">
        <v>11</v>
      </c>
      <c r="C33" s="7">
        <f t="shared" ref="C33:N33" si="6">SUM(C16:C32)</f>
        <v>0</v>
      </c>
      <c r="D33" s="7">
        <f t="shared" si="6"/>
        <v>0</v>
      </c>
      <c r="E33" s="7">
        <f t="shared" si="6"/>
        <v>0</v>
      </c>
      <c r="F33" s="7">
        <f t="shared" si="6"/>
        <v>0</v>
      </c>
      <c r="G33" s="7">
        <f t="shared" si="6"/>
        <v>0</v>
      </c>
      <c r="H33" s="7">
        <f t="shared" si="6"/>
        <v>0</v>
      </c>
      <c r="I33" s="7">
        <f t="shared" si="6"/>
        <v>0</v>
      </c>
      <c r="J33" s="7">
        <f t="shared" si="6"/>
        <v>0</v>
      </c>
      <c r="K33" s="7">
        <f t="shared" si="6"/>
        <v>0</v>
      </c>
      <c r="L33" s="7">
        <f t="shared" si="6"/>
        <v>0</v>
      </c>
      <c r="M33" s="7">
        <f t="shared" si="6"/>
        <v>0</v>
      </c>
      <c r="N33" s="7">
        <f t="shared" si="6"/>
        <v>0</v>
      </c>
      <c r="O33" s="14">
        <f t="shared" si="5"/>
        <v>0</v>
      </c>
    </row>
    <row r="34" spans="1:15" ht="15.6" x14ac:dyDescent="0.3">
      <c r="A34" s="9"/>
      <c r="B34" s="15" t="s">
        <v>10</v>
      </c>
      <c r="C34" s="7">
        <f t="shared" ref="C34:N34" si="7">C13-C33</f>
        <v>0</v>
      </c>
      <c r="D34" s="7">
        <f t="shared" si="7"/>
        <v>0</v>
      </c>
      <c r="E34" s="7">
        <f t="shared" si="7"/>
        <v>0</v>
      </c>
      <c r="F34" s="7">
        <f t="shared" si="7"/>
        <v>0</v>
      </c>
      <c r="G34" s="7">
        <f t="shared" si="7"/>
        <v>0</v>
      </c>
      <c r="H34" s="7">
        <f t="shared" si="7"/>
        <v>0</v>
      </c>
      <c r="I34" s="7">
        <f t="shared" si="7"/>
        <v>0</v>
      </c>
      <c r="J34" s="7">
        <f t="shared" si="7"/>
        <v>0</v>
      </c>
      <c r="K34" s="7">
        <f t="shared" si="7"/>
        <v>0</v>
      </c>
      <c r="L34" s="7">
        <f t="shared" si="7"/>
        <v>0</v>
      </c>
      <c r="M34" s="7">
        <f t="shared" si="7"/>
        <v>0</v>
      </c>
      <c r="N34" s="7">
        <f t="shared" si="7"/>
        <v>0</v>
      </c>
      <c r="O34" s="14">
        <f t="shared" si="5"/>
        <v>0</v>
      </c>
    </row>
    <row r="35" spans="1:15" ht="15.6" x14ac:dyDescent="0.3">
      <c r="A35" s="9"/>
      <c r="B35" s="1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0"/>
    </row>
    <row r="36" spans="1:15" ht="15.6" x14ac:dyDescent="0.3">
      <c r="A36" s="9"/>
      <c r="B36" s="8" t="s">
        <v>9</v>
      </c>
      <c r="C36" s="7">
        <f t="shared" ref="C36:N36" si="8">C14-C33</f>
        <v>10000</v>
      </c>
      <c r="D36" s="7">
        <f t="shared" si="8"/>
        <v>10000</v>
      </c>
      <c r="E36" s="7">
        <f t="shared" si="8"/>
        <v>10000</v>
      </c>
      <c r="F36" s="7">
        <f t="shared" si="8"/>
        <v>10000</v>
      </c>
      <c r="G36" s="7">
        <f t="shared" si="8"/>
        <v>10000</v>
      </c>
      <c r="H36" s="7">
        <f t="shared" si="8"/>
        <v>10000</v>
      </c>
      <c r="I36" s="7">
        <f t="shared" si="8"/>
        <v>10000</v>
      </c>
      <c r="J36" s="7">
        <f t="shared" si="8"/>
        <v>10000</v>
      </c>
      <c r="K36" s="7">
        <f t="shared" si="8"/>
        <v>10000</v>
      </c>
      <c r="L36" s="7">
        <f t="shared" si="8"/>
        <v>10000</v>
      </c>
      <c r="M36" s="7">
        <f t="shared" si="8"/>
        <v>10000</v>
      </c>
      <c r="N36" s="7">
        <f t="shared" si="8"/>
        <v>10000</v>
      </c>
      <c r="O36" s="38"/>
    </row>
    <row r="37" spans="1:15" x14ac:dyDescent="0.3">
      <c r="A37" s="37"/>
      <c r="B37" s="30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3">
      <c r="A38" s="36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ht="23.4" x14ac:dyDescent="0.3">
      <c r="A39" s="35" t="s">
        <v>56</v>
      </c>
      <c r="B39" s="34"/>
      <c r="C39" s="33"/>
      <c r="D39" s="31" t="str">
        <f>D1</f>
        <v>Name:</v>
      </c>
      <c r="E39" s="32">
        <f>E1</f>
        <v>0</v>
      </c>
      <c r="F39" s="32"/>
      <c r="G39" s="31"/>
      <c r="H39" s="31"/>
      <c r="I39" s="30"/>
      <c r="J39" s="30"/>
      <c r="K39" s="30"/>
      <c r="L39" s="30"/>
      <c r="M39" s="30"/>
      <c r="N39" s="30"/>
      <c r="O39" s="29"/>
    </row>
    <row r="40" spans="1:15" x14ac:dyDescent="0.3">
      <c r="A40" s="160" t="s">
        <v>59</v>
      </c>
      <c r="B40" s="161"/>
      <c r="C40" s="28" t="s">
        <v>54</v>
      </c>
      <c r="D40" s="27" t="s">
        <v>53</v>
      </c>
      <c r="E40" s="27" t="s">
        <v>52</v>
      </c>
      <c r="F40" s="27" t="s">
        <v>51</v>
      </c>
      <c r="G40" s="27" t="s">
        <v>50</v>
      </c>
      <c r="H40" s="27" t="s">
        <v>49</v>
      </c>
      <c r="I40" s="28" t="s">
        <v>48</v>
      </c>
      <c r="J40" s="27" t="s">
        <v>47</v>
      </c>
      <c r="K40" s="28" t="s">
        <v>46</v>
      </c>
      <c r="L40" s="27" t="s">
        <v>45</v>
      </c>
      <c r="M40" s="28" t="s">
        <v>44</v>
      </c>
      <c r="N40" s="27" t="s">
        <v>43</v>
      </c>
      <c r="O40" s="164" t="s">
        <v>1</v>
      </c>
    </row>
    <row r="41" spans="1:15" ht="15.6" x14ac:dyDescent="0.3">
      <c r="A41" s="162"/>
      <c r="B41" s="163"/>
      <c r="C41" s="39">
        <f ca="1">EOMONTH(N4,0)+1</f>
        <v>46054</v>
      </c>
      <c r="D41" s="39">
        <f t="shared" ref="D41:N41" ca="1" si="9">EOMONTH(C41,0)+1</f>
        <v>46082</v>
      </c>
      <c r="E41" s="39">
        <f t="shared" ca="1" si="9"/>
        <v>46113</v>
      </c>
      <c r="F41" s="39">
        <f t="shared" ca="1" si="9"/>
        <v>46143</v>
      </c>
      <c r="G41" s="39">
        <f t="shared" ca="1" si="9"/>
        <v>46174</v>
      </c>
      <c r="H41" s="39">
        <f t="shared" ca="1" si="9"/>
        <v>46204</v>
      </c>
      <c r="I41" s="39">
        <f t="shared" ca="1" si="9"/>
        <v>46235</v>
      </c>
      <c r="J41" s="39">
        <f t="shared" ca="1" si="9"/>
        <v>46266</v>
      </c>
      <c r="K41" s="39">
        <f t="shared" ca="1" si="9"/>
        <v>46296</v>
      </c>
      <c r="L41" s="39">
        <f t="shared" ca="1" si="9"/>
        <v>46327</v>
      </c>
      <c r="M41" s="39">
        <f t="shared" ca="1" si="9"/>
        <v>46357</v>
      </c>
      <c r="N41" s="39">
        <f t="shared" ca="1" si="9"/>
        <v>46388</v>
      </c>
      <c r="O41" s="164"/>
    </row>
    <row r="42" spans="1:15" ht="15.6" x14ac:dyDescent="0.3">
      <c r="A42" s="23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4"/>
    </row>
    <row r="43" spans="1:15" ht="15.6" x14ac:dyDescent="0.3">
      <c r="A43" s="9" t="s">
        <v>42</v>
      </c>
      <c r="B43" s="8" t="s">
        <v>41</v>
      </c>
      <c r="C43" s="7">
        <f>N36</f>
        <v>10000</v>
      </c>
      <c r="D43" s="7">
        <f t="shared" ref="D43:N43" si="10">C73</f>
        <v>10000</v>
      </c>
      <c r="E43" s="7">
        <f t="shared" si="10"/>
        <v>10000</v>
      </c>
      <c r="F43" s="7">
        <f t="shared" si="10"/>
        <v>10000</v>
      </c>
      <c r="G43" s="7">
        <f t="shared" si="10"/>
        <v>10000</v>
      </c>
      <c r="H43" s="7">
        <f t="shared" si="10"/>
        <v>10000</v>
      </c>
      <c r="I43" s="7">
        <f t="shared" si="10"/>
        <v>10000</v>
      </c>
      <c r="J43" s="7">
        <f t="shared" si="10"/>
        <v>10000</v>
      </c>
      <c r="K43" s="7">
        <f t="shared" si="10"/>
        <v>10000</v>
      </c>
      <c r="L43" s="7">
        <f t="shared" si="10"/>
        <v>10000</v>
      </c>
      <c r="M43" s="7">
        <f t="shared" si="10"/>
        <v>10000</v>
      </c>
      <c r="N43" s="7">
        <f t="shared" si="10"/>
        <v>10000</v>
      </c>
      <c r="O43" s="10"/>
    </row>
    <row r="44" spans="1:15" ht="15.6" x14ac:dyDescent="0.3">
      <c r="A44" s="23"/>
      <c r="B44" s="22" t="s">
        <v>40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0"/>
    </row>
    <row r="45" spans="1:15" ht="15.6" x14ac:dyDescent="0.3">
      <c r="A45" s="20"/>
      <c r="B45" s="19" t="s">
        <v>39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4">
        <f>SUM(C45:N45)</f>
        <v>0</v>
      </c>
    </row>
    <row r="46" spans="1:15" ht="15.6" x14ac:dyDescent="0.3">
      <c r="A46" s="20" t="s">
        <v>14</v>
      </c>
      <c r="B46" s="19" t="s">
        <v>38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4">
        <f>SUM(C46:N46)</f>
        <v>0</v>
      </c>
    </row>
    <row r="47" spans="1:15" ht="15.6" x14ac:dyDescent="0.3">
      <c r="A47" s="20" t="s">
        <v>14</v>
      </c>
      <c r="B47" s="19" t="s">
        <v>37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4">
        <f>SUM(C47:N47)</f>
        <v>0</v>
      </c>
    </row>
    <row r="48" spans="1:15" ht="15.6" x14ac:dyDescent="0.3">
      <c r="A48" s="20" t="s">
        <v>14</v>
      </c>
      <c r="B48" s="19" t="s">
        <v>36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4">
        <f t="shared" ref="O48:O49" si="11">SUM(C48:N48)</f>
        <v>0</v>
      </c>
    </row>
    <row r="49" spans="1:15" ht="15.6" x14ac:dyDescent="0.3">
      <c r="A49" s="20" t="s">
        <v>14</v>
      </c>
      <c r="B49" s="19" t="s">
        <v>58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4">
        <f t="shared" si="11"/>
        <v>0</v>
      </c>
    </row>
    <row r="50" spans="1:15" ht="15.6" x14ac:dyDescent="0.3">
      <c r="A50" s="16" t="s">
        <v>34</v>
      </c>
      <c r="B50" s="17" t="s">
        <v>33</v>
      </c>
      <c r="C50" s="7">
        <f>SUM(C45:C49)</f>
        <v>0</v>
      </c>
      <c r="D50" s="7">
        <f t="shared" ref="D50:N50" si="12">SUM(D45:D49)</f>
        <v>0</v>
      </c>
      <c r="E50" s="7">
        <f t="shared" si="12"/>
        <v>0</v>
      </c>
      <c r="F50" s="7">
        <f t="shared" si="12"/>
        <v>0</v>
      </c>
      <c r="G50" s="7">
        <f t="shared" si="12"/>
        <v>0</v>
      </c>
      <c r="H50" s="7">
        <f t="shared" si="12"/>
        <v>0</v>
      </c>
      <c r="I50" s="7">
        <f t="shared" si="12"/>
        <v>0</v>
      </c>
      <c r="J50" s="7">
        <f t="shared" si="12"/>
        <v>0</v>
      </c>
      <c r="K50" s="7">
        <f t="shared" si="12"/>
        <v>0</v>
      </c>
      <c r="L50" s="7">
        <f t="shared" si="12"/>
        <v>0</v>
      </c>
      <c r="M50" s="7">
        <f t="shared" si="12"/>
        <v>0</v>
      </c>
      <c r="N50" s="7">
        <f t="shared" si="12"/>
        <v>0</v>
      </c>
      <c r="O50" s="14">
        <f>SUM(C50:N50)</f>
        <v>0</v>
      </c>
    </row>
    <row r="51" spans="1:15" ht="15.6" x14ac:dyDescent="0.3">
      <c r="A51" s="16" t="s">
        <v>32</v>
      </c>
      <c r="B51" s="17" t="s">
        <v>31</v>
      </c>
      <c r="C51" s="7">
        <f t="shared" ref="C51:N51" si="13">C43 + C50</f>
        <v>10000</v>
      </c>
      <c r="D51" s="7">
        <f t="shared" si="13"/>
        <v>10000</v>
      </c>
      <c r="E51" s="7">
        <f t="shared" si="13"/>
        <v>10000</v>
      </c>
      <c r="F51" s="7">
        <f t="shared" si="13"/>
        <v>10000</v>
      </c>
      <c r="G51" s="7">
        <f t="shared" si="13"/>
        <v>10000</v>
      </c>
      <c r="H51" s="7">
        <f t="shared" si="13"/>
        <v>10000</v>
      </c>
      <c r="I51" s="7">
        <f t="shared" si="13"/>
        <v>10000</v>
      </c>
      <c r="J51" s="7">
        <f t="shared" si="13"/>
        <v>10000</v>
      </c>
      <c r="K51" s="7">
        <f t="shared" si="13"/>
        <v>10000</v>
      </c>
      <c r="L51" s="7">
        <f t="shared" si="13"/>
        <v>10000</v>
      </c>
      <c r="M51" s="7">
        <f t="shared" si="13"/>
        <v>10000</v>
      </c>
      <c r="N51" s="7">
        <f t="shared" si="13"/>
        <v>10000</v>
      </c>
      <c r="O51" s="10"/>
    </row>
    <row r="52" spans="1:15" ht="15.6" x14ac:dyDescent="0.3">
      <c r="A52" s="20"/>
      <c r="B52" s="22" t="s">
        <v>30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0"/>
    </row>
    <row r="53" spans="1:15" ht="15.6" x14ac:dyDescent="0.3">
      <c r="A53" s="20"/>
      <c r="B53" s="19" t="s">
        <v>29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4">
        <f t="shared" ref="O53:O71" si="14">SUM(C53:N53)</f>
        <v>0</v>
      </c>
    </row>
    <row r="54" spans="1:15" ht="15.6" x14ac:dyDescent="0.3">
      <c r="A54" s="20" t="s">
        <v>14</v>
      </c>
      <c r="B54" s="19" t="s">
        <v>28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4">
        <f t="shared" si="14"/>
        <v>0</v>
      </c>
    </row>
    <row r="55" spans="1:15" ht="15.6" x14ac:dyDescent="0.3">
      <c r="A55" s="20" t="s">
        <v>14</v>
      </c>
      <c r="B55" s="19" t="s">
        <v>2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4">
        <f t="shared" si="14"/>
        <v>0</v>
      </c>
    </row>
    <row r="56" spans="1:15" ht="15.6" x14ac:dyDescent="0.3">
      <c r="A56" s="20" t="s">
        <v>14</v>
      </c>
      <c r="B56" s="19" t="s">
        <v>57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4">
        <f t="shared" si="14"/>
        <v>0</v>
      </c>
    </row>
    <row r="57" spans="1:15" ht="15.6" x14ac:dyDescent="0.3">
      <c r="A57" s="20" t="s">
        <v>14</v>
      </c>
      <c r="B57" s="19" t="s">
        <v>26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4">
        <f t="shared" si="14"/>
        <v>0</v>
      </c>
    </row>
    <row r="58" spans="1:15" ht="15.6" x14ac:dyDescent="0.3">
      <c r="A58" s="20" t="s">
        <v>14</v>
      </c>
      <c r="B58" s="19" t="s">
        <v>25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4">
        <f t="shared" si="14"/>
        <v>0</v>
      </c>
    </row>
    <row r="59" spans="1:15" ht="15.6" x14ac:dyDescent="0.3">
      <c r="A59" s="20" t="s">
        <v>14</v>
      </c>
      <c r="B59" s="19" t="s">
        <v>24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4">
        <f t="shared" si="14"/>
        <v>0</v>
      </c>
    </row>
    <row r="60" spans="1:15" ht="15.6" x14ac:dyDescent="0.3">
      <c r="A60" s="20" t="s">
        <v>14</v>
      </c>
      <c r="B60" s="19" t="s">
        <v>23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4">
        <f t="shared" si="14"/>
        <v>0</v>
      </c>
    </row>
    <row r="61" spans="1:15" ht="15.6" x14ac:dyDescent="0.3">
      <c r="A61" s="20" t="s">
        <v>14</v>
      </c>
      <c r="B61" s="19" t="s">
        <v>22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4">
        <f t="shared" si="14"/>
        <v>0</v>
      </c>
    </row>
    <row r="62" spans="1:15" ht="15.6" x14ac:dyDescent="0.3">
      <c r="A62" s="20" t="s">
        <v>14</v>
      </c>
      <c r="B62" s="19" t="s">
        <v>21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4">
        <f t="shared" si="14"/>
        <v>0</v>
      </c>
    </row>
    <row r="63" spans="1:15" ht="15.6" x14ac:dyDescent="0.3">
      <c r="A63" s="20" t="s">
        <v>14</v>
      </c>
      <c r="B63" s="19" t="s">
        <v>20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4">
        <f t="shared" si="14"/>
        <v>0</v>
      </c>
    </row>
    <row r="64" spans="1:15" ht="15.6" x14ac:dyDescent="0.3">
      <c r="A64" s="20" t="s">
        <v>14</v>
      </c>
      <c r="B64" s="19" t="s">
        <v>19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4">
        <f t="shared" si="14"/>
        <v>0</v>
      </c>
    </row>
    <row r="65" spans="1:15" ht="15.6" x14ac:dyDescent="0.3">
      <c r="A65" s="20" t="s">
        <v>14</v>
      </c>
      <c r="B65" s="19" t="s">
        <v>18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4">
        <f t="shared" si="14"/>
        <v>0</v>
      </c>
    </row>
    <row r="66" spans="1:15" ht="15.6" x14ac:dyDescent="0.3">
      <c r="A66" s="20" t="s">
        <v>14</v>
      </c>
      <c r="B66" s="19" t="s">
        <v>17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4">
        <f t="shared" si="14"/>
        <v>0</v>
      </c>
    </row>
    <row r="67" spans="1:15" ht="15.6" x14ac:dyDescent="0.3">
      <c r="A67" s="20" t="s">
        <v>14</v>
      </c>
      <c r="B67" s="19" t="s">
        <v>16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4">
        <f t="shared" si="14"/>
        <v>0</v>
      </c>
    </row>
    <row r="68" spans="1:15" ht="15.6" x14ac:dyDescent="0.3">
      <c r="A68" s="20" t="s">
        <v>14</v>
      </c>
      <c r="B68" s="19" t="s">
        <v>15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4">
        <f t="shared" si="14"/>
        <v>0</v>
      </c>
    </row>
    <row r="69" spans="1:15" ht="15.6" x14ac:dyDescent="0.3">
      <c r="A69" s="20" t="s">
        <v>14</v>
      </c>
      <c r="B69" s="19" t="s">
        <v>13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4">
        <f t="shared" si="14"/>
        <v>0</v>
      </c>
    </row>
    <row r="70" spans="1:15" ht="15.6" x14ac:dyDescent="0.3">
      <c r="A70" s="16" t="s">
        <v>12</v>
      </c>
      <c r="B70" s="17" t="s">
        <v>11</v>
      </c>
      <c r="C70" s="7">
        <f t="shared" ref="C70:N70" si="15">SUM(C53:C69)</f>
        <v>0</v>
      </c>
      <c r="D70" s="7">
        <f t="shared" si="15"/>
        <v>0</v>
      </c>
      <c r="E70" s="7">
        <f t="shared" si="15"/>
        <v>0</v>
      </c>
      <c r="F70" s="7">
        <f t="shared" si="15"/>
        <v>0</v>
      </c>
      <c r="G70" s="7">
        <f t="shared" si="15"/>
        <v>0</v>
      </c>
      <c r="H70" s="7">
        <f t="shared" si="15"/>
        <v>0</v>
      </c>
      <c r="I70" s="7">
        <f t="shared" si="15"/>
        <v>0</v>
      </c>
      <c r="J70" s="7">
        <f t="shared" si="15"/>
        <v>0</v>
      </c>
      <c r="K70" s="7">
        <f t="shared" si="15"/>
        <v>0</v>
      </c>
      <c r="L70" s="7">
        <f t="shared" si="15"/>
        <v>0</v>
      </c>
      <c r="M70" s="7">
        <f t="shared" si="15"/>
        <v>0</v>
      </c>
      <c r="N70" s="7">
        <f t="shared" si="15"/>
        <v>0</v>
      </c>
      <c r="O70" s="14">
        <f t="shared" si="14"/>
        <v>0</v>
      </c>
    </row>
    <row r="71" spans="1:15" ht="15.6" x14ac:dyDescent="0.3">
      <c r="A71" s="16"/>
      <c r="B71" s="15" t="s">
        <v>10</v>
      </c>
      <c r="C71" s="7">
        <f t="shared" ref="C71:N71" si="16">C50-C70</f>
        <v>0</v>
      </c>
      <c r="D71" s="7">
        <f t="shared" si="16"/>
        <v>0</v>
      </c>
      <c r="E71" s="7">
        <f t="shared" si="16"/>
        <v>0</v>
      </c>
      <c r="F71" s="7">
        <f t="shared" si="16"/>
        <v>0</v>
      </c>
      <c r="G71" s="7">
        <f t="shared" si="16"/>
        <v>0</v>
      </c>
      <c r="H71" s="7">
        <f t="shared" si="16"/>
        <v>0</v>
      </c>
      <c r="I71" s="7">
        <f t="shared" si="16"/>
        <v>0</v>
      </c>
      <c r="J71" s="7">
        <f t="shared" si="16"/>
        <v>0</v>
      </c>
      <c r="K71" s="7">
        <f t="shared" si="16"/>
        <v>0</v>
      </c>
      <c r="L71" s="7">
        <f t="shared" si="16"/>
        <v>0</v>
      </c>
      <c r="M71" s="7">
        <f t="shared" si="16"/>
        <v>0</v>
      </c>
      <c r="N71" s="7">
        <f t="shared" si="16"/>
        <v>0</v>
      </c>
      <c r="O71" s="14">
        <f t="shared" si="14"/>
        <v>0</v>
      </c>
    </row>
    <row r="72" spans="1:15" ht="15.6" x14ac:dyDescent="0.3">
      <c r="A72" s="9"/>
      <c r="B72" s="13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0"/>
    </row>
    <row r="73" spans="1:15" ht="15.6" x14ac:dyDescent="0.3">
      <c r="A73" s="9"/>
      <c r="B73" s="8" t="s">
        <v>9</v>
      </c>
      <c r="C73" s="7">
        <f t="shared" ref="C73:N73" si="17">C51-C70</f>
        <v>10000</v>
      </c>
      <c r="D73" s="7">
        <f t="shared" si="17"/>
        <v>10000</v>
      </c>
      <c r="E73" s="7">
        <f t="shared" si="17"/>
        <v>10000</v>
      </c>
      <c r="F73" s="7">
        <f t="shared" si="17"/>
        <v>10000</v>
      </c>
      <c r="G73" s="7">
        <f t="shared" si="17"/>
        <v>10000</v>
      </c>
      <c r="H73" s="7">
        <f t="shared" si="17"/>
        <v>10000</v>
      </c>
      <c r="I73" s="7">
        <f t="shared" si="17"/>
        <v>10000</v>
      </c>
      <c r="J73" s="7">
        <f t="shared" si="17"/>
        <v>10000</v>
      </c>
      <c r="K73" s="7">
        <f t="shared" si="17"/>
        <v>10000</v>
      </c>
      <c r="L73" s="7">
        <f t="shared" si="17"/>
        <v>10000</v>
      </c>
      <c r="M73" s="7">
        <f t="shared" si="17"/>
        <v>10000</v>
      </c>
      <c r="N73" s="7">
        <f t="shared" si="17"/>
        <v>10000</v>
      </c>
      <c r="O73" s="38"/>
    </row>
    <row r="74" spans="1:15" x14ac:dyDescent="0.3">
      <c r="A74" s="37"/>
      <c r="B74" s="30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3">
      <c r="A75" s="3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ht="23.4" x14ac:dyDescent="0.3">
      <c r="A76" s="35" t="s">
        <v>56</v>
      </c>
      <c r="B76" s="34"/>
      <c r="C76" s="33"/>
      <c r="D76" s="31" t="str">
        <f>D1</f>
        <v>Name:</v>
      </c>
      <c r="E76" s="32">
        <f>E1</f>
        <v>0</v>
      </c>
      <c r="F76" s="32"/>
      <c r="G76" s="31"/>
      <c r="H76" s="31"/>
      <c r="I76" s="30"/>
      <c r="J76" s="30"/>
      <c r="K76" s="30"/>
      <c r="L76" s="30"/>
      <c r="M76" s="30"/>
      <c r="N76" s="30"/>
      <c r="O76" s="29"/>
    </row>
    <row r="77" spans="1:15" x14ac:dyDescent="0.3">
      <c r="A77" s="160" t="s">
        <v>55</v>
      </c>
      <c r="B77" s="161"/>
      <c r="C77" s="28" t="s">
        <v>54</v>
      </c>
      <c r="D77" s="27" t="s">
        <v>53</v>
      </c>
      <c r="E77" s="27" t="s">
        <v>52</v>
      </c>
      <c r="F77" s="27" t="s">
        <v>51</v>
      </c>
      <c r="G77" s="27" t="s">
        <v>50</v>
      </c>
      <c r="H77" s="27" t="s">
        <v>49</v>
      </c>
      <c r="I77" s="28" t="s">
        <v>48</v>
      </c>
      <c r="J77" s="27" t="s">
        <v>47</v>
      </c>
      <c r="K77" s="28" t="s">
        <v>46</v>
      </c>
      <c r="L77" s="27" t="s">
        <v>45</v>
      </c>
      <c r="M77" s="28" t="s">
        <v>44</v>
      </c>
      <c r="N77" s="27" t="s">
        <v>43</v>
      </c>
      <c r="O77" s="164" t="s">
        <v>1</v>
      </c>
    </row>
    <row r="78" spans="1:15" ht="15.6" x14ac:dyDescent="0.3">
      <c r="A78" s="162"/>
      <c r="B78" s="163"/>
      <c r="C78" s="26">
        <f ca="1">EOMONTH(N41,0)+1</f>
        <v>46419</v>
      </c>
      <c r="D78" s="26">
        <f t="shared" ref="D78:N78" ca="1" si="18">EOMONTH(C78,0)+1</f>
        <v>46447</v>
      </c>
      <c r="E78" s="26">
        <f t="shared" ca="1" si="18"/>
        <v>46478</v>
      </c>
      <c r="F78" s="26">
        <f t="shared" ca="1" si="18"/>
        <v>46508</v>
      </c>
      <c r="G78" s="26">
        <f t="shared" ca="1" si="18"/>
        <v>46539</v>
      </c>
      <c r="H78" s="26">
        <f t="shared" ca="1" si="18"/>
        <v>46569</v>
      </c>
      <c r="I78" s="26">
        <f t="shared" ca="1" si="18"/>
        <v>46600</v>
      </c>
      <c r="J78" s="26">
        <f t="shared" ca="1" si="18"/>
        <v>46631</v>
      </c>
      <c r="K78" s="26">
        <f t="shared" ca="1" si="18"/>
        <v>46661</v>
      </c>
      <c r="L78" s="26">
        <f t="shared" ca="1" si="18"/>
        <v>46692</v>
      </c>
      <c r="M78" s="26">
        <f t="shared" ca="1" si="18"/>
        <v>46722</v>
      </c>
      <c r="N78" s="26">
        <f t="shared" ca="1" si="18"/>
        <v>46753</v>
      </c>
      <c r="O78" s="164"/>
    </row>
    <row r="79" spans="1:15" ht="15.6" x14ac:dyDescent="0.3">
      <c r="A79" s="23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4"/>
    </row>
    <row r="80" spans="1:15" ht="15.6" x14ac:dyDescent="0.3">
      <c r="A80" s="9" t="s">
        <v>42</v>
      </c>
      <c r="B80" s="8" t="s">
        <v>41</v>
      </c>
      <c r="C80" s="7">
        <f>N73</f>
        <v>10000</v>
      </c>
      <c r="D80" s="7">
        <f t="shared" ref="D80:N80" si="19">C110</f>
        <v>10000</v>
      </c>
      <c r="E80" s="7">
        <f t="shared" si="19"/>
        <v>10000</v>
      </c>
      <c r="F80" s="7">
        <f t="shared" si="19"/>
        <v>10000</v>
      </c>
      <c r="G80" s="7">
        <f t="shared" si="19"/>
        <v>10000</v>
      </c>
      <c r="H80" s="7">
        <f t="shared" si="19"/>
        <v>10000</v>
      </c>
      <c r="I80" s="7">
        <f t="shared" si="19"/>
        <v>10000</v>
      </c>
      <c r="J80" s="7">
        <f t="shared" si="19"/>
        <v>10000</v>
      </c>
      <c r="K80" s="7">
        <f t="shared" si="19"/>
        <v>10000</v>
      </c>
      <c r="L80" s="7">
        <f t="shared" si="19"/>
        <v>10000</v>
      </c>
      <c r="M80" s="7">
        <f t="shared" si="19"/>
        <v>10000</v>
      </c>
      <c r="N80" s="7">
        <f t="shared" si="19"/>
        <v>10000</v>
      </c>
      <c r="O80" s="10"/>
    </row>
    <row r="81" spans="1:15" ht="15.6" x14ac:dyDescent="0.3">
      <c r="A81" s="23"/>
      <c r="B81" s="22" t="s">
        <v>40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10"/>
    </row>
    <row r="82" spans="1:15" ht="15.6" x14ac:dyDescent="0.3">
      <c r="A82" s="20"/>
      <c r="B82" s="19" t="s">
        <v>39</v>
      </c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4">
        <f>SUM(C82:N82)</f>
        <v>0</v>
      </c>
    </row>
    <row r="83" spans="1:15" ht="15.6" x14ac:dyDescent="0.3">
      <c r="A83" s="20" t="s">
        <v>14</v>
      </c>
      <c r="B83" s="19" t="s">
        <v>38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4">
        <f>SUM(C83:N83)</f>
        <v>0</v>
      </c>
    </row>
    <row r="84" spans="1:15" ht="15.6" x14ac:dyDescent="0.3">
      <c r="A84" s="20" t="s">
        <v>14</v>
      </c>
      <c r="B84" s="19" t="s">
        <v>37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4">
        <f t="shared" ref="O84:O85" si="20">SUM(C84:N84)</f>
        <v>0</v>
      </c>
    </row>
    <row r="85" spans="1:15" ht="15.6" x14ac:dyDescent="0.3">
      <c r="A85" s="20" t="s">
        <v>14</v>
      </c>
      <c r="B85" s="19" t="s">
        <v>36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4">
        <f t="shared" si="20"/>
        <v>0</v>
      </c>
    </row>
    <row r="86" spans="1:15" ht="15.6" x14ac:dyDescent="0.3">
      <c r="A86" s="20" t="s">
        <v>14</v>
      </c>
      <c r="B86" s="19" t="s">
        <v>35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4">
        <f>SUM(C86:N86)</f>
        <v>0</v>
      </c>
    </row>
    <row r="87" spans="1:15" ht="15.6" x14ac:dyDescent="0.3">
      <c r="A87" s="16" t="s">
        <v>34</v>
      </c>
      <c r="B87" s="17" t="s">
        <v>33</v>
      </c>
      <c r="C87" s="7">
        <f t="shared" ref="C87:N87" si="21">SUM(C82:C86)</f>
        <v>0</v>
      </c>
      <c r="D87" s="7">
        <f t="shared" si="21"/>
        <v>0</v>
      </c>
      <c r="E87" s="7">
        <f t="shared" si="21"/>
        <v>0</v>
      </c>
      <c r="F87" s="7">
        <f t="shared" si="21"/>
        <v>0</v>
      </c>
      <c r="G87" s="7">
        <f t="shared" si="21"/>
        <v>0</v>
      </c>
      <c r="H87" s="7">
        <f t="shared" si="21"/>
        <v>0</v>
      </c>
      <c r="I87" s="7">
        <f t="shared" si="21"/>
        <v>0</v>
      </c>
      <c r="J87" s="7">
        <f t="shared" si="21"/>
        <v>0</v>
      </c>
      <c r="K87" s="7">
        <f t="shared" si="21"/>
        <v>0</v>
      </c>
      <c r="L87" s="7">
        <f t="shared" si="21"/>
        <v>0</v>
      </c>
      <c r="M87" s="7">
        <f t="shared" si="21"/>
        <v>0</v>
      </c>
      <c r="N87" s="7">
        <f t="shared" si="21"/>
        <v>0</v>
      </c>
      <c r="O87" s="14">
        <f>SUM(C87:N87)</f>
        <v>0</v>
      </c>
    </row>
    <row r="88" spans="1:15" ht="15.6" x14ac:dyDescent="0.3">
      <c r="A88" s="16" t="s">
        <v>32</v>
      </c>
      <c r="B88" s="17" t="s">
        <v>31</v>
      </c>
      <c r="C88" s="7">
        <f t="shared" ref="C88:N88" si="22">C80 + C87</f>
        <v>10000</v>
      </c>
      <c r="D88" s="7">
        <f t="shared" si="22"/>
        <v>10000</v>
      </c>
      <c r="E88" s="7">
        <f t="shared" si="22"/>
        <v>10000</v>
      </c>
      <c r="F88" s="7">
        <f t="shared" si="22"/>
        <v>10000</v>
      </c>
      <c r="G88" s="7">
        <f t="shared" si="22"/>
        <v>10000</v>
      </c>
      <c r="H88" s="7">
        <f t="shared" si="22"/>
        <v>10000</v>
      </c>
      <c r="I88" s="7">
        <f t="shared" si="22"/>
        <v>10000</v>
      </c>
      <c r="J88" s="7">
        <f t="shared" si="22"/>
        <v>10000</v>
      </c>
      <c r="K88" s="7">
        <f t="shared" si="22"/>
        <v>10000</v>
      </c>
      <c r="L88" s="7">
        <f t="shared" si="22"/>
        <v>10000</v>
      </c>
      <c r="M88" s="7">
        <f t="shared" si="22"/>
        <v>10000</v>
      </c>
      <c r="N88" s="7">
        <f t="shared" si="22"/>
        <v>10000</v>
      </c>
      <c r="O88" s="10"/>
    </row>
    <row r="89" spans="1:15" ht="15.6" x14ac:dyDescent="0.3">
      <c r="A89" s="20"/>
      <c r="B89" s="22" t="s">
        <v>30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10"/>
    </row>
    <row r="90" spans="1:15" ht="15.6" x14ac:dyDescent="0.3">
      <c r="A90" s="20"/>
      <c r="B90" s="19" t="s">
        <v>29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4">
        <f t="shared" ref="O90:O108" si="23">SUM(C90:N90)</f>
        <v>0</v>
      </c>
    </row>
    <row r="91" spans="1:15" ht="15.6" x14ac:dyDescent="0.3">
      <c r="A91" s="20" t="s">
        <v>14</v>
      </c>
      <c r="B91" s="19" t="s">
        <v>28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4">
        <f t="shared" si="23"/>
        <v>0</v>
      </c>
    </row>
    <row r="92" spans="1:15" ht="15.6" x14ac:dyDescent="0.3">
      <c r="A92" s="20" t="s">
        <v>14</v>
      </c>
      <c r="B92" s="19" t="s">
        <v>2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4">
        <f t="shared" si="23"/>
        <v>0</v>
      </c>
    </row>
    <row r="93" spans="1:15" ht="15.6" x14ac:dyDescent="0.3">
      <c r="A93" s="20" t="s">
        <v>14</v>
      </c>
      <c r="B93" s="19" t="s">
        <v>27</v>
      </c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4">
        <f t="shared" si="23"/>
        <v>0</v>
      </c>
    </row>
    <row r="94" spans="1:15" ht="15.6" x14ac:dyDescent="0.3">
      <c r="A94" s="20" t="s">
        <v>14</v>
      </c>
      <c r="B94" s="19" t="s">
        <v>26</v>
      </c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4">
        <f t="shared" si="23"/>
        <v>0</v>
      </c>
    </row>
    <row r="95" spans="1:15" ht="15.6" x14ac:dyDescent="0.3">
      <c r="A95" s="20" t="s">
        <v>14</v>
      </c>
      <c r="B95" s="19" t="s">
        <v>25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4">
        <f t="shared" si="23"/>
        <v>0</v>
      </c>
    </row>
    <row r="96" spans="1:15" ht="15.6" x14ac:dyDescent="0.3">
      <c r="A96" s="20" t="s">
        <v>14</v>
      </c>
      <c r="B96" s="19" t="s">
        <v>24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4">
        <f t="shared" si="23"/>
        <v>0</v>
      </c>
    </row>
    <row r="97" spans="1:15" ht="15.6" x14ac:dyDescent="0.3">
      <c r="A97" s="20" t="s">
        <v>14</v>
      </c>
      <c r="B97" s="19" t="s">
        <v>23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4">
        <f t="shared" si="23"/>
        <v>0</v>
      </c>
    </row>
    <row r="98" spans="1:15" ht="15.6" x14ac:dyDescent="0.3">
      <c r="A98" s="20" t="s">
        <v>14</v>
      </c>
      <c r="B98" s="19" t="s">
        <v>22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4">
        <f t="shared" si="23"/>
        <v>0</v>
      </c>
    </row>
    <row r="99" spans="1:15" ht="15.6" x14ac:dyDescent="0.3">
      <c r="A99" s="20" t="s">
        <v>14</v>
      </c>
      <c r="B99" s="19" t="s">
        <v>21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4">
        <f t="shared" si="23"/>
        <v>0</v>
      </c>
    </row>
    <row r="100" spans="1:15" ht="15.6" x14ac:dyDescent="0.3">
      <c r="A100" s="20" t="s">
        <v>14</v>
      </c>
      <c r="B100" s="19" t="s">
        <v>20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4">
        <f t="shared" si="23"/>
        <v>0</v>
      </c>
    </row>
    <row r="101" spans="1:15" ht="15.6" x14ac:dyDescent="0.3">
      <c r="A101" s="20" t="s">
        <v>14</v>
      </c>
      <c r="B101" s="19" t="s">
        <v>19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4">
        <f t="shared" si="23"/>
        <v>0</v>
      </c>
    </row>
    <row r="102" spans="1:15" ht="15.6" x14ac:dyDescent="0.3">
      <c r="A102" s="20" t="s">
        <v>14</v>
      </c>
      <c r="B102" s="19" t="s">
        <v>18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4">
        <f t="shared" si="23"/>
        <v>0</v>
      </c>
    </row>
    <row r="103" spans="1:15" ht="15.6" x14ac:dyDescent="0.3">
      <c r="A103" s="20" t="s">
        <v>14</v>
      </c>
      <c r="B103" s="19" t="s">
        <v>17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4">
        <f t="shared" si="23"/>
        <v>0</v>
      </c>
    </row>
    <row r="104" spans="1:15" ht="15.6" x14ac:dyDescent="0.3">
      <c r="A104" s="20" t="s">
        <v>14</v>
      </c>
      <c r="B104" s="19" t="s">
        <v>16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4">
        <f t="shared" si="23"/>
        <v>0</v>
      </c>
    </row>
    <row r="105" spans="1:15" ht="15.6" x14ac:dyDescent="0.3">
      <c r="A105" s="20" t="s">
        <v>14</v>
      </c>
      <c r="B105" s="19" t="s">
        <v>15</v>
      </c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4">
        <f t="shared" si="23"/>
        <v>0</v>
      </c>
    </row>
    <row r="106" spans="1:15" ht="15.6" x14ac:dyDescent="0.3">
      <c r="A106" s="20" t="s">
        <v>14</v>
      </c>
      <c r="B106" s="19" t="s">
        <v>13</v>
      </c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4">
        <f t="shared" si="23"/>
        <v>0</v>
      </c>
    </row>
    <row r="107" spans="1:15" ht="15.6" x14ac:dyDescent="0.3">
      <c r="A107" s="16" t="s">
        <v>12</v>
      </c>
      <c r="B107" s="17" t="s">
        <v>11</v>
      </c>
      <c r="C107" s="7">
        <f t="shared" ref="C107:N107" si="24">SUM(C90:C106)</f>
        <v>0</v>
      </c>
      <c r="D107" s="7">
        <f t="shared" si="24"/>
        <v>0</v>
      </c>
      <c r="E107" s="7">
        <f t="shared" si="24"/>
        <v>0</v>
      </c>
      <c r="F107" s="7">
        <f t="shared" si="24"/>
        <v>0</v>
      </c>
      <c r="G107" s="7">
        <f t="shared" si="24"/>
        <v>0</v>
      </c>
      <c r="H107" s="7">
        <f t="shared" si="24"/>
        <v>0</v>
      </c>
      <c r="I107" s="7">
        <f t="shared" si="24"/>
        <v>0</v>
      </c>
      <c r="J107" s="7">
        <f t="shared" si="24"/>
        <v>0</v>
      </c>
      <c r="K107" s="7">
        <f t="shared" si="24"/>
        <v>0</v>
      </c>
      <c r="L107" s="7">
        <f t="shared" si="24"/>
        <v>0</v>
      </c>
      <c r="M107" s="7">
        <f t="shared" si="24"/>
        <v>0</v>
      </c>
      <c r="N107" s="7">
        <f t="shared" si="24"/>
        <v>0</v>
      </c>
      <c r="O107" s="14">
        <f t="shared" si="23"/>
        <v>0</v>
      </c>
    </row>
    <row r="108" spans="1:15" ht="15.6" x14ac:dyDescent="0.3">
      <c r="A108" s="16"/>
      <c r="B108" s="15" t="s">
        <v>10</v>
      </c>
      <c r="C108" s="7">
        <f t="shared" ref="C108:N108" si="25">C87-C107</f>
        <v>0</v>
      </c>
      <c r="D108" s="7">
        <f t="shared" si="25"/>
        <v>0</v>
      </c>
      <c r="E108" s="7">
        <f t="shared" si="25"/>
        <v>0</v>
      </c>
      <c r="F108" s="7">
        <f t="shared" si="25"/>
        <v>0</v>
      </c>
      <c r="G108" s="7">
        <f t="shared" si="25"/>
        <v>0</v>
      </c>
      <c r="H108" s="7">
        <f t="shared" si="25"/>
        <v>0</v>
      </c>
      <c r="I108" s="7">
        <f t="shared" si="25"/>
        <v>0</v>
      </c>
      <c r="J108" s="7">
        <f t="shared" si="25"/>
        <v>0</v>
      </c>
      <c r="K108" s="7">
        <f t="shared" si="25"/>
        <v>0</v>
      </c>
      <c r="L108" s="7">
        <f t="shared" si="25"/>
        <v>0</v>
      </c>
      <c r="M108" s="7">
        <f t="shared" si="25"/>
        <v>0</v>
      </c>
      <c r="N108" s="7">
        <f t="shared" si="25"/>
        <v>0</v>
      </c>
      <c r="O108" s="14">
        <f t="shared" si="23"/>
        <v>0</v>
      </c>
    </row>
    <row r="109" spans="1:15" ht="15.6" x14ac:dyDescent="0.3">
      <c r="A109" s="9"/>
      <c r="B109" s="13"/>
      <c r="C109" s="12"/>
      <c r="D109" s="12"/>
      <c r="E109" s="12"/>
      <c r="F109" s="12"/>
      <c r="G109" s="12"/>
      <c r="H109" s="12"/>
      <c r="I109" s="11"/>
      <c r="J109" s="11"/>
      <c r="K109" s="11"/>
      <c r="L109" s="11"/>
      <c r="M109" s="11"/>
      <c r="N109" s="11"/>
      <c r="O109" s="10"/>
    </row>
    <row r="110" spans="1:15" ht="15.6" x14ac:dyDescent="0.3">
      <c r="A110" s="9"/>
      <c r="B110" s="8" t="s">
        <v>9</v>
      </c>
      <c r="C110" s="7">
        <f t="shared" ref="C110:N110" si="26">C88-C107</f>
        <v>10000</v>
      </c>
      <c r="D110" s="7">
        <f t="shared" si="26"/>
        <v>10000</v>
      </c>
      <c r="E110" s="7">
        <f t="shared" si="26"/>
        <v>10000</v>
      </c>
      <c r="F110" s="7">
        <f t="shared" si="26"/>
        <v>10000</v>
      </c>
      <c r="G110" s="7">
        <f t="shared" si="26"/>
        <v>10000</v>
      </c>
      <c r="H110" s="7">
        <f t="shared" si="26"/>
        <v>10000</v>
      </c>
      <c r="I110" s="7">
        <f t="shared" si="26"/>
        <v>10000</v>
      </c>
      <c r="J110" s="7">
        <f t="shared" si="26"/>
        <v>10000</v>
      </c>
      <c r="K110" s="7">
        <f t="shared" si="26"/>
        <v>10000</v>
      </c>
      <c r="L110" s="7">
        <f t="shared" si="26"/>
        <v>10000</v>
      </c>
      <c r="M110" s="7">
        <f t="shared" si="26"/>
        <v>10000</v>
      </c>
      <c r="N110" s="7">
        <f t="shared" si="26"/>
        <v>10000</v>
      </c>
      <c r="O110" s="6"/>
    </row>
    <row r="111" spans="1:15" hidden="1" x14ac:dyDescent="0.3">
      <c r="A111" s="5"/>
      <c r="B111" s="4"/>
      <c r="C111" s="4"/>
      <c r="D111" s="4"/>
      <c r="E111" s="4"/>
      <c r="F111" s="4"/>
      <c r="G111" s="4"/>
      <c r="H111" s="4"/>
    </row>
    <row r="112" spans="1:15" x14ac:dyDescent="0.3"/>
    <row r="113" x14ac:dyDescent="0.3"/>
    <row r="114" x14ac:dyDescent="0.3"/>
  </sheetData>
  <sheetProtection password="CC81" sheet="1" selectLockedCells="1"/>
  <mergeCells count="6">
    <mergeCell ref="A3:B4"/>
    <mergeCell ref="O3:O4"/>
    <mergeCell ref="A40:B41"/>
    <mergeCell ref="O40:O41"/>
    <mergeCell ref="A77:B78"/>
    <mergeCell ref="O77:O78"/>
  </mergeCells>
  <printOptions horizontalCentered="1"/>
  <pageMargins left="0.31496062992125984" right="0.31496062992125984" top="1.5748031496062993" bottom="0" header="0.31496062992125984" footer="0"/>
  <pageSetup paperSize="9" scale="70" orientation="landscape" r:id="rId1"/>
  <headerFooter scaleWithDoc="0" alignWithMargins="0">
    <oddFooter>&amp;L&amp;G&amp;C&amp;G&amp;R&amp;G</oddFooter>
  </headerFooter>
  <rowBreaks count="2" manualBreakCount="2">
    <brk id="38" max="16383" man="1"/>
    <brk id="75" max="16383" man="1"/>
  </rowBreaks>
  <colBreaks count="1" manualBreakCount="1">
    <brk id="16" max="105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61ADD-1BB8-43A3-A077-F7718338E849}">
  <dimension ref="A1:F39"/>
  <sheetViews>
    <sheetView zoomScale="85" zoomScaleNormal="85" workbookViewId="0">
      <selection activeCell="F8" sqref="F8"/>
    </sheetView>
  </sheetViews>
  <sheetFormatPr baseColWidth="10" defaultRowHeight="14.4" x14ac:dyDescent="0.3"/>
  <cols>
    <col min="1" max="1" width="7.109375" customWidth="1"/>
    <col min="2" max="2" width="16.44140625" customWidth="1"/>
    <col min="3" max="3" width="33" customWidth="1"/>
    <col min="4" max="4" width="16.33203125" customWidth="1"/>
    <col min="5" max="5" width="13.109375" customWidth="1"/>
    <col min="6" max="6" width="12" style="50" bestFit="1" customWidth="1"/>
  </cols>
  <sheetData>
    <row r="1" spans="1:6" ht="44.25" customHeight="1" thickBot="1" x14ac:dyDescent="0.35">
      <c r="A1" s="165" t="s">
        <v>3</v>
      </c>
      <c r="B1" s="166"/>
      <c r="C1" s="166"/>
      <c r="D1" s="166"/>
      <c r="E1" s="166"/>
      <c r="F1" s="167"/>
    </row>
    <row r="2" spans="1:6" ht="18" customHeight="1" x14ac:dyDescent="0.3">
      <c r="A2" s="171" t="s">
        <v>77</v>
      </c>
      <c r="B2" s="171"/>
      <c r="C2" s="172">
        <f ca="1">Liquiditätsplan!C2</f>
        <v>45715</v>
      </c>
      <c r="D2" s="172"/>
      <c r="E2" s="172"/>
      <c r="F2" s="173"/>
    </row>
    <row r="3" spans="1:6" x14ac:dyDescent="0.3">
      <c r="A3" s="52" t="s">
        <v>0</v>
      </c>
      <c r="B3" s="53" t="s">
        <v>5</v>
      </c>
      <c r="C3" s="54" t="s">
        <v>6</v>
      </c>
      <c r="D3" s="75" t="s">
        <v>78</v>
      </c>
      <c r="E3" s="54" t="s">
        <v>7</v>
      </c>
      <c r="F3" s="56" t="s">
        <v>8</v>
      </c>
    </row>
    <row r="4" spans="1:6" x14ac:dyDescent="0.3">
      <c r="A4" s="49">
        <v>1</v>
      </c>
      <c r="B4" s="70"/>
      <c r="C4" s="71"/>
      <c r="D4" s="74"/>
      <c r="E4" s="71"/>
      <c r="F4" s="72"/>
    </row>
    <row r="5" spans="1:6" x14ac:dyDescent="0.3">
      <c r="A5" s="49">
        <v>2</v>
      </c>
      <c r="B5" s="70"/>
      <c r="C5" s="71"/>
      <c r="D5" s="74"/>
      <c r="E5" s="71"/>
      <c r="F5" s="72"/>
    </row>
    <row r="6" spans="1:6" x14ac:dyDescent="0.3">
      <c r="A6" s="49">
        <v>3</v>
      </c>
      <c r="B6" s="70"/>
      <c r="C6" s="71"/>
      <c r="D6" s="74"/>
      <c r="E6" s="71"/>
      <c r="F6" s="72"/>
    </row>
    <row r="7" spans="1:6" x14ac:dyDescent="0.3">
      <c r="A7" s="49">
        <v>4</v>
      </c>
      <c r="B7" s="70"/>
      <c r="C7" s="71"/>
      <c r="D7" s="74"/>
      <c r="E7" s="71"/>
      <c r="F7" s="72"/>
    </row>
    <row r="8" spans="1:6" x14ac:dyDescent="0.3">
      <c r="A8" s="49">
        <v>5</v>
      </c>
      <c r="B8" s="70"/>
      <c r="C8" s="71"/>
      <c r="D8" s="74"/>
      <c r="E8" s="71"/>
      <c r="F8" s="72"/>
    </row>
    <row r="9" spans="1:6" x14ac:dyDescent="0.3">
      <c r="A9" s="49">
        <v>6</v>
      </c>
      <c r="B9" s="70"/>
      <c r="C9" s="71"/>
      <c r="D9" s="74"/>
      <c r="E9" s="71"/>
      <c r="F9" s="72"/>
    </row>
    <row r="10" spans="1:6" x14ac:dyDescent="0.3">
      <c r="A10" s="49">
        <v>7</v>
      </c>
      <c r="B10" s="70"/>
      <c r="C10" s="71"/>
      <c r="D10" s="74"/>
      <c r="E10" s="71"/>
      <c r="F10" s="72"/>
    </row>
    <row r="11" spans="1:6" x14ac:dyDescent="0.3">
      <c r="A11" s="49">
        <v>8</v>
      </c>
      <c r="B11" s="70"/>
      <c r="C11" s="71"/>
      <c r="D11" s="74"/>
      <c r="E11" s="71"/>
      <c r="F11" s="72"/>
    </row>
    <row r="12" spans="1:6" x14ac:dyDescent="0.3">
      <c r="A12" s="49">
        <v>9</v>
      </c>
      <c r="B12" s="70"/>
      <c r="C12" s="71"/>
      <c r="D12" s="74"/>
      <c r="E12" s="71"/>
      <c r="F12" s="72"/>
    </row>
    <row r="13" spans="1:6" x14ac:dyDescent="0.3">
      <c r="A13" s="49">
        <v>10</v>
      </c>
      <c r="B13" s="70"/>
      <c r="C13" s="71"/>
      <c r="D13" s="74"/>
      <c r="E13" s="71"/>
      <c r="F13" s="72"/>
    </row>
    <row r="14" spans="1:6" ht="15" thickBot="1" x14ac:dyDescent="0.35">
      <c r="A14" s="59"/>
      <c r="B14" s="76"/>
      <c r="C14" s="76"/>
      <c r="D14" s="78"/>
      <c r="E14" s="79" t="s">
        <v>1</v>
      </c>
      <c r="F14" s="81">
        <f>SUM(F4:F13)</f>
        <v>0</v>
      </c>
    </row>
    <row r="15" spans="1:6" x14ac:dyDescent="0.3">
      <c r="A15" s="52" t="s">
        <v>79</v>
      </c>
      <c r="B15" s="80"/>
      <c r="C15" s="174">
        <f ca="1">EDATE(C2,12)</f>
        <v>46080</v>
      </c>
      <c r="D15" s="175"/>
      <c r="E15" s="175"/>
      <c r="F15" s="176"/>
    </row>
    <row r="16" spans="1:6" x14ac:dyDescent="0.3">
      <c r="A16" s="49">
        <v>1</v>
      </c>
      <c r="B16" s="70"/>
      <c r="C16" s="71"/>
      <c r="D16" s="74"/>
      <c r="E16" s="71"/>
      <c r="F16" s="72"/>
    </row>
    <row r="17" spans="1:6" x14ac:dyDescent="0.3">
      <c r="A17" s="49">
        <v>2</v>
      </c>
      <c r="B17" s="70"/>
      <c r="C17" s="71"/>
      <c r="D17" s="74"/>
      <c r="E17" s="71"/>
      <c r="F17" s="72"/>
    </row>
    <row r="18" spans="1:6" x14ac:dyDescent="0.3">
      <c r="A18" s="49">
        <v>3</v>
      </c>
      <c r="B18" s="70"/>
      <c r="C18" s="71"/>
      <c r="D18" s="74"/>
      <c r="E18" s="71"/>
      <c r="F18" s="72"/>
    </row>
    <row r="19" spans="1:6" x14ac:dyDescent="0.3">
      <c r="A19" s="49">
        <v>4</v>
      </c>
      <c r="B19" s="70"/>
      <c r="C19" s="71"/>
      <c r="D19" s="74"/>
      <c r="E19" s="71"/>
      <c r="F19" s="72"/>
    </row>
    <row r="20" spans="1:6" x14ac:dyDescent="0.3">
      <c r="A20" s="49">
        <v>5</v>
      </c>
      <c r="B20" s="70"/>
      <c r="C20" s="71"/>
      <c r="D20" s="74"/>
      <c r="E20" s="71"/>
      <c r="F20" s="72"/>
    </row>
    <row r="21" spans="1:6" x14ac:dyDescent="0.3">
      <c r="A21" s="49">
        <v>6</v>
      </c>
      <c r="B21" s="70"/>
      <c r="C21" s="71"/>
      <c r="D21" s="74"/>
      <c r="E21" s="71"/>
      <c r="F21" s="72"/>
    </row>
    <row r="22" spans="1:6" x14ac:dyDescent="0.3">
      <c r="A22" s="49">
        <v>7</v>
      </c>
      <c r="B22" s="70"/>
      <c r="C22" s="71"/>
      <c r="D22" s="74"/>
      <c r="E22" s="71"/>
      <c r="F22" s="72"/>
    </row>
    <row r="23" spans="1:6" x14ac:dyDescent="0.3">
      <c r="A23" s="49">
        <v>8</v>
      </c>
      <c r="B23" s="70"/>
      <c r="C23" s="71"/>
      <c r="D23" s="74"/>
      <c r="E23" s="71"/>
      <c r="F23" s="72"/>
    </row>
    <row r="24" spans="1:6" x14ac:dyDescent="0.3">
      <c r="A24" s="49">
        <v>9</v>
      </c>
      <c r="B24" s="70"/>
      <c r="C24" s="71"/>
      <c r="D24" s="74"/>
      <c r="E24" s="71"/>
      <c r="F24" s="72"/>
    </row>
    <row r="25" spans="1:6" x14ac:dyDescent="0.3">
      <c r="A25" s="49">
        <v>10</v>
      </c>
      <c r="B25" s="70"/>
      <c r="C25" s="71"/>
      <c r="D25" s="74"/>
      <c r="E25" s="71"/>
      <c r="F25" s="72"/>
    </row>
    <row r="26" spans="1:6" ht="15" thickBot="1" x14ac:dyDescent="0.35">
      <c r="A26" s="59"/>
      <c r="B26" s="76"/>
      <c r="C26" s="76"/>
      <c r="D26" s="78"/>
      <c r="E26" s="79" t="s">
        <v>1</v>
      </c>
      <c r="F26" s="77">
        <f>SUM(F16:F25)</f>
        <v>0</v>
      </c>
    </row>
    <row r="27" spans="1:6" x14ac:dyDescent="0.3">
      <c r="A27" s="177" t="s">
        <v>80</v>
      </c>
      <c r="B27" s="177"/>
      <c r="C27" s="177"/>
      <c r="D27" s="178"/>
      <c r="E27" s="179">
        <f ca="1">EDATE(C15,12)</f>
        <v>46445</v>
      </c>
      <c r="F27" s="180"/>
    </row>
    <row r="28" spans="1:6" x14ac:dyDescent="0.3">
      <c r="A28" s="49">
        <v>1</v>
      </c>
      <c r="B28" s="73"/>
      <c r="C28" s="71"/>
      <c r="D28" s="74"/>
      <c r="E28" s="71"/>
      <c r="F28" s="72"/>
    </row>
    <row r="29" spans="1:6" x14ac:dyDescent="0.3">
      <c r="A29" s="49">
        <v>2</v>
      </c>
      <c r="B29" s="73"/>
      <c r="C29" s="71"/>
      <c r="D29" s="74"/>
      <c r="E29" s="71"/>
      <c r="F29" s="72"/>
    </row>
    <row r="30" spans="1:6" x14ac:dyDescent="0.3">
      <c r="A30" s="49">
        <v>3</v>
      </c>
      <c r="B30" s="73"/>
      <c r="C30" s="71"/>
      <c r="D30" s="74"/>
      <c r="E30" s="71"/>
      <c r="F30" s="72"/>
    </row>
    <row r="31" spans="1:6" x14ac:dyDescent="0.3">
      <c r="A31" s="49">
        <v>4</v>
      </c>
      <c r="B31" s="73"/>
      <c r="C31" s="71"/>
      <c r="D31" s="74"/>
      <c r="E31" s="71"/>
      <c r="F31" s="72"/>
    </row>
    <row r="32" spans="1:6" x14ac:dyDescent="0.3">
      <c r="A32" s="49">
        <v>5</v>
      </c>
      <c r="B32" s="73"/>
      <c r="C32" s="71"/>
      <c r="D32" s="74"/>
      <c r="E32" s="71"/>
      <c r="F32" s="72"/>
    </row>
    <row r="33" spans="1:6" x14ac:dyDescent="0.3">
      <c r="A33" s="49">
        <v>6</v>
      </c>
      <c r="B33" s="73"/>
      <c r="C33" s="71"/>
      <c r="D33" s="74"/>
      <c r="E33" s="71"/>
      <c r="F33" s="72"/>
    </row>
    <row r="34" spans="1:6" x14ac:dyDescent="0.3">
      <c r="A34" s="49">
        <v>7</v>
      </c>
      <c r="B34" s="73"/>
      <c r="C34" s="71"/>
      <c r="D34" s="74"/>
      <c r="E34" s="71"/>
      <c r="F34" s="72"/>
    </row>
    <row r="35" spans="1:6" x14ac:dyDescent="0.3">
      <c r="A35" s="49">
        <v>8</v>
      </c>
      <c r="B35" s="73"/>
      <c r="C35" s="71"/>
      <c r="D35" s="74"/>
      <c r="E35" s="71"/>
      <c r="F35" s="72"/>
    </row>
    <row r="36" spans="1:6" x14ac:dyDescent="0.3">
      <c r="A36" s="49">
        <v>9</v>
      </c>
      <c r="B36" s="73"/>
      <c r="C36" s="71"/>
      <c r="D36" s="74"/>
      <c r="E36" s="71"/>
      <c r="F36" s="72"/>
    </row>
    <row r="37" spans="1:6" x14ac:dyDescent="0.3">
      <c r="A37" s="49">
        <v>10</v>
      </c>
      <c r="B37" s="73"/>
      <c r="C37" s="71"/>
      <c r="D37" s="74"/>
      <c r="E37" s="71"/>
      <c r="F37" s="72"/>
    </row>
    <row r="38" spans="1:6" ht="15" thickBot="1" x14ac:dyDescent="0.35">
      <c r="A38" s="181"/>
      <c r="B38" s="182"/>
      <c r="C38" s="182"/>
      <c r="D38" s="183"/>
      <c r="E38" s="55" t="s">
        <v>1</v>
      </c>
      <c r="F38" s="57">
        <f>SUM(F28:F37)</f>
        <v>0</v>
      </c>
    </row>
    <row r="39" spans="1:6" ht="15" thickBot="1" x14ac:dyDescent="0.35">
      <c r="A39" s="1"/>
      <c r="B39" s="1"/>
      <c r="C39" s="168" t="s">
        <v>4</v>
      </c>
      <c r="D39" s="169"/>
      <c r="E39" s="170"/>
      <c r="F39" s="58">
        <f>SUM(F14+F26+F38)</f>
        <v>0</v>
      </c>
    </row>
  </sheetData>
  <sheetProtection password="CC81" sheet="1" selectLockedCells="1"/>
  <mergeCells count="8">
    <mergeCell ref="A1:F1"/>
    <mergeCell ref="C39:E39"/>
    <mergeCell ref="A2:B2"/>
    <mergeCell ref="C2:F2"/>
    <mergeCell ref="C15:F15"/>
    <mergeCell ref="A27:D27"/>
    <mergeCell ref="E27:F27"/>
    <mergeCell ref="A38:D3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51910-24E0-4A3E-A458-53B11649CAB2}">
  <dimension ref="A1:S82"/>
  <sheetViews>
    <sheetView topLeftCell="E1" zoomScale="80" zoomScaleNormal="80" workbookViewId="0">
      <selection activeCell="K3" sqref="K3"/>
    </sheetView>
  </sheetViews>
  <sheetFormatPr baseColWidth="10" defaultRowHeight="14.4" x14ac:dyDescent="0.3"/>
  <cols>
    <col min="1" max="1" width="21.109375" customWidth="1"/>
    <col min="2" max="2" width="13.33203125" customWidth="1"/>
    <col min="3" max="3" width="9.5546875" customWidth="1"/>
    <col min="4" max="4" width="11.88671875" customWidth="1"/>
    <col min="5" max="5" width="10.33203125" customWidth="1"/>
    <col min="6" max="6" width="18" customWidth="1"/>
    <col min="7" max="7" width="16.88671875" customWidth="1"/>
    <col min="8" max="8" width="10.88671875" customWidth="1"/>
    <col min="9" max="9" width="11.44140625" customWidth="1"/>
    <col min="11" max="11" width="9.6640625" customWidth="1"/>
    <col min="12" max="12" width="16.109375" customWidth="1"/>
    <col min="13" max="13" width="16.6640625" customWidth="1"/>
    <col min="14" max="14" width="20.44140625" customWidth="1"/>
    <col min="15" max="15" width="85.44140625" customWidth="1"/>
    <col min="16" max="16" width="22.88671875" customWidth="1"/>
  </cols>
  <sheetData>
    <row r="1" spans="1:16" ht="42.75" customHeight="1" thickBot="1" x14ac:dyDescent="0.35">
      <c r="A1" s="192" t="s">
        <v>66</v>
      </c>
      <c r="B1" s="192"/>
      <c r="C1" s="192"/>
      <c r="D1" s="192"/>
      <c r="E1" s="192"/>
      <c r="F1" s="192"/>
      <c r="G1" s="192"/>
      <c r="H1" s="192"/>
      <c r="I1" s="192"/>
      <c r="J1" s="193"/>
      <c r="K1" s="93"/>
      <c r="L1" s="194" t="s">
        <v>72</v>
      </c>
      <c r="M1" s="195"/>
      <c r="N1" s="195"/>
      <c r="O1" s="195"/>
      <c r="P1" s="196"/>
    </row>
    <row r="2" spans="1:16" ht="15" customHeight="1" x14ac:dyDescent="0.3">
      <c r="A2" s="105"/>
      <c r="B2" s="197" t="s">
        <v>89</v>
      </c>
      <c r="C2" s="198"/>
      <c r="D2" s="198"/>
      <c r="E2" s="199"/>
      <c r="F2" s="198" t="s">
        <v>90</v>
      </c>
      <c r="G2" s="198"/>
      <c r="H2" s="198"/>
      <c r="I2" s="198"/>
      <c r="J2" s="199"/>
      <c r="K2" s="89"/>
      <c r="L2" s="128" t="s">
        <v>70</v>
      </c>
      <c r="M2" s="61" t="s">
        <v>67</v>
      </c>
      <c r="N2" s="62" t="s">
        <v>68</v>
      </c>
      <c r="O2" s="62" t="s">
        <v>71</v>
      </c>
      <c r="P2" s="138" t="s">
        <v>69</v>
      </c>
    </row>
    <row r="3" spans="1:16" x14ac:dyDescent="0.3">
      <c r="A3" s="105"/>
      <c r="B3" s="200"/>
      <c r="C3" s="201"/>
      <c r="D3" s="201"/>
      <c r="E3" s="202"/>
      <c r="F3" s="201"/>
      <c r="G3" s="201"/>
      <c r="H3" s="201"/>
      <c r="I3" s="201"/>
      <c r="J3" s="202"/>
      <c r="K3" s="92"/>
      <c r="L3" s="66"/>
      <c r="M3" s="63"/>
      <c r="N3" s="64"/>
      <c r="O3" s="64"/>
      <c r="P3" s="141"/>
    </row>
    <row r="4" spans="1:16" ht="29.4" thickBot="1" x14ac:dyDescent="0.35">
      <c r="A4" s="117"/>
      <c r="B4" s="118"/>
      <c r="C4" s="119"/>
      <c r="D4" s="120"/>
      <c r="E4" s="121" t="s">
        <v>88</v>
      </c>
      <c r="F4" s="122"/>
      <c r="G4" s="122"/>
      <c r="H4" s="114"/>
      <c r="I4" s="123"/>
      <c r="J4" s="124" t="s">
        <v>88</v>
      </c>
      <c r="K4" s="63"/>
      <c r="L4" s="66"/>
      <c r="M4" s="63"/>
      <c r="N4" s="64"/>
      <c r="O4" s="64"/>
      <c r="P4" s="141"/>
    </row>
    <row r="5" spans="1:16" ht="14.4" customHeight="1" x14ac:dyDescent="0.3">
      <c r="A5" s="203" t="s">
        <v>73</v>
      </c>
      <c r="B5" s="206" t="s">
        <v>82</v>
      </c>
      <c r="C5" s="133" t="s">
        <v>84</v>
      </c>
      <c r="D5" s="99"/>
      <c r="E5" s="209">
        <f>SUM(D5:D7)</f>
        <v>0</v>
      </c>
      <c r="F5" s="212" t="s">
        <v>73</v>
      </c>
      <c r="G5" s="203" t="s">
        <v>82</v>
      </c>
      <c r="H5" s="129" t="s">
        <v>84</v>
      </c>
      <c r="I5" s="98"/>
      <c r="J5" s="215">
        <f>SUM(I5:I7)</f>
        <v>0</v>
      </c>
      <c r="K5" s="86"/>
      <c r="L5" s="66"/>
      <c r="M5" s="63"/>
      <c r="N5" s="64"/>
      <c r="O5" s="64"/>
      <c r="P5" s="141"/>
    </row>
    <row r="6" spans="1:16" x14ac:dyDescent="0.3">
      <c r="A6" s="204"/>
      <c r="B6" s="207"/>
      <c r="C6" s="104" t="s">
        <v>85</v>
      </c>
      <c r="D6" s="100"/>
      <c r="E6" s="210"/>
      <c r="F6" s="213"/>
      <c r="G6" s="204"/>
      <c r="H6" s="107" t="s">
        <v>85</v>
      </c>
      <c r="I6" s="98"/>
      <c r="J6" s="185"/>
      <c r="K6" s="86"/>
      <c r="L6" s="66"/>
      <c r="M6" s="63"/>
      <c r="N6" s="64"/>
      <c r="O6" s="64"/>
      <c r="P6" s="141"/>
    </row>
    <row r="7" spans="1:16" x14ac:dyDescent="0.3">
      <c r="A7" s="205"/>
      <c r="B7" s="208"/>
      <c r="C7" s="133" t="s">
        <v>86</v>
      </c>
      <c r="D7" s="64"/>
      <c r="E7" s="211"/>
      <c r="F7" s="214"/>
      <c r="G7" s="205"/>
      <c r="H7" s="135" t="s">
        <v>86</v>
      </c>
      <c r="I7" s="98"/>
      <c r="J7" s="186"/>
      <c r="K7" s="86"/>
      <c r="L7" s="66"/>
      <c r="M7" s="63"/>
      <c r="N7" s="64"/>
      <c r="O7" s="64"/>
      <c r="P7" s="141"/>
    </row>
    <row r="8" spans="1:16" ht="14.4" customHeight="1" x14ac:dyDescent="0.3">
      <c r="A8" s="222" t="s">
        <v>73</v>
      </c>
      <c r="B8" s="225" t="s">
        <v>83</v>
      </c>
      <c r="C8" s="104" t="s">
        <v>84</v>
      </c>
      <c r="D8" s="94"/>
      <c r="E8" s="184">
        <f>SUM(D8:D10)</f>
        <v>0</v>
      </c>
      <c r="F8" s="187" t="s">
        <v>73</v>
      </c>
      <c r="G8" s="188" t="s">
        <v>83</v>
      </c>
      <c r="H8" s="131" t="s">
        <v>84</v>
      </c>
      <c r="I8" s="101"/>
      <c r="J8" s="184">
        <f>SUM(I8:I10)</f>
        <v>0</v>
      </c>
      <c r="K8" s="63"/>
      <c r="L8" s="66"/>
      <c r="M8" s="63"/>
      <c r="N8" s="64"/>
      <c r="O8" s="64"/>
      <c r="P8" s="141"/>
    </row>
    <row r="9" spans="1:16" x14ac:dyDescent="0.3">
      <c r="A9" s="223"/>
      <c r="B9" s="207"/>
      <c r="C9" s="132" t="s">
        <v>85</v>
      </c>
      <c r="D9" s="95"/>
      <c r="E9" s="185"/>
      <c r="F9" s="187"/>
      <c r="G9" s="189"/>
      <c r="H9" s="104" t="s">
        <v>85</v>
      </c>
      <c r="I9" s="102"/>
      <c r="J9" s="185"/>
      <c r="K9" s="91"/>
      <c r="L9" s="66"/>
      <c r="M9" s="63"/>
      <c r="N9" s="64"/>
      <c r="O9" s="64"/>
      <c r="P9" s="141"/>
    </row>
    <row r="10" spans="1:16" x14ac:dyDescent="0.3">
      <c r="A10" s="224"/>
      <c r="B10" s="208"/>
      <c r="C10" s="104" t="s">
        <v>86</v>
      </c>
      <c r="D10" s="96"/>
      <c r="E10" s="186"/>
      <c r="F10" s="187"/>
      <c r="G10" s="190"/>
      <c r="H10" s="133" t="s">
        <v>86</v>
      </c>
      <c r="I10" s="103"/>
      <c r="J10" s="186"/>
      <c r="K10" s="91"/>
      <c r="L10" s="66"/>
      <c r="M10" s="63"/>
      <c r="N10" s="64"/>
      <c r="O10" s="64"/>
      <c r="P10" s="141"/>
    </row>
    <row r="11" spans="1:16" ht="14.4" customHeight="1" x14ac:dyDescent="0.3">
      <c r="A11" s="125"/>
      <c r="B11" s="134"/>
      <c r="C11" s="105"/>
      <c r="D11" s="216">
        <f>SUM(E5,E8)</f>
        <v>0</v>
      </c>
      <c r="E11" s="217"/>
      <c r="F11" s="108"/>
      <c r="G11" s="109"/>
      <c r="H11" s="110"/>
      <c r="I11" s="216">
        <f>SUM(J5,J8)</f>
        <v>0</v>
      </c>
      <c r="J11" s="217"/>
      <c r="K11" s="91"/>
      <c r="L11" s="66"/>
      <c r="M11" s="63"/>
      <c r="N11" s="64"/>
      <c r="O11" s="64"/>
      <c r="P11" s="141"/>
    </row>
    <row r="12" spans="1:16" x14ac:dyDescent="0.3">
      <c r="A12" s="126"/>
      <c r="B12" s="130"/>
      <c r="C12" s="105"/>
      <c r="D12" s="218"/>
      <c r="E12" s="219"/>
      <c r="F12" s="111"/>
      <c r="G12" s="112"/>
      <c r="H12" s="113"/>
      <c r="I12" s="218"/>
      <c r="J12" s="219"/>
      <c r="K12" s="91"/>
      <c r="L12" s="66"/>
      <c r="M12" s="63"/>
      <c r="N12" s="64"/>
      <c r="O12" s="64"/>
      <c r="P12" s="141"/>
    </row>
    <row r="13" spans="1:16" ht="29.4" thickBot="1" x14ac:dyDescent="0.35">
      <c r="A13" s="127"/>
      <c r="B13" s="87"/>
      <c r="C13" s="106" t="s">
        <v>87</v>
      </c>
      <c r="D13" s="220"/>
      <c r="E13" s="221"/>
      <c r="F13" s="114"/>
      <c r="G13" s="115"/>
      <c r="H13" s="116" t="s">
        <v>87</v>
      </c>
      <c r="I13" s="220"/>
      <c r="J13" s="221"/>
      <c r="K13" s="91"/>
      <c r="L13" s="66"/>
      <c r="M13" s="63"/>
      <c r="N13" s="64"/>
      <c r="O13" s="64"/>
      <c r="P13" s="141"/>
    </row>
    <row r="14" spans="1:16" x14ac:dyDescent="0.3">
      <c r="B14" s="83"/>
      <c r="C14" s="83"/>
      <c r="D14" s="88"/>
      <c r="E14" s="60"/>
      <c r="F14" s="83"/>
      <c r="G14" s="60"/>
      <c r="J14" s="139"/>
      <c r="K14" s="140"/>
      <c r="L14" s="66"/>
      <c r="M14" s="63"/>
      <c r="N14" s="64"/>
      <c r="O14" s="64"/>
      <c r="P14" s="141"/>
    </row>
    <row r="15" spans="1:16" x14ac:dyDescent="0.3">
      <c r="A15" s="97"/>
      <c r="B15" s="97"/>
      <c r="C15" s="83"/>
      <c r="D15" s="90"/>
      <c r="E15" s="60"/>
      <c r="F15" s="83"/>
      <c r="G15" s="60"/>
      <c r="J15" s="86"/>
      <c r="K15" s="63"/>
      <c r="L15" s="66"/>
      <c r="M15" s="63"/>
      <c r="N15" s="64"/>
      <c r="O15" s="64"/>
      <c r="P15" s="141"/>
    </row>
    <row r="16" spans="1:16" ht="15" thickBot="1" x14ac:dyDescent="0.35">
      <c r="A16" s="97"/>
      <c r="B16" s="97"/>
      <c r="C16" s="83"/>
      <c r="D16" s="90"/>
      <c r="E16" s="60"/>
      <c r="F16" s="83"/>
      <c r="J16" s="86"/>
      <c r="K16" s="63"/>
      <c r="L16" s="67"/>
      <c r="M16" s="68"/>
      <c r="N16" s="69"/>
      <c r="O16" s="69"/>
      <c r="P16" s="142"/>
    </row>
    <row r="17" spans="1:19" x14ac:dyDescent="0.3">
      <c r="A17" s="97"/>
      <c r="B17" s="97"/>
      <c r="C17" s="83"/>
      <c r="D17" s="90"/>
      <c r="F17" s="83"/>
      <c r="K17" s="86"/>
      <c r="L17" s="86"/>
    </row>
    <row r="18" spans="1:19" x14ac:dyDescent="0.3">
      <c r="A18" s="60"/>
      <c r="B18" s="60"/>
      <c r="C18" s="60"/>
      <c r="D18" s="60"/>
      <c r="F18" s="83"/>
      <c r="O18" s="86"/>
      <c r="P18" s="86"/>
    </row>
    <row r="19" spans="1:19" x14ac:dyDescent="0.3">
      <c r="A19" s="60"/>
      <c r="D19" s="60"/>
      <c r="F19" s="83"/>
      <c r="O19" s="86"/>
      <c r="P19" s="86"/>
      <c r="S19" s="143"/>
    </row>
    <row r="20" spans="1:19" ht="14.4" customHeight="1" x14ac:dyDescent="0.3">
      <c r="A20" s="60"/>
      <c r="D20" s="60"/>
      <c r="F20" s="60"/>
      <c r="O20" s="86"/>
      <c r="P20" s="86"/>
      <c r="S20" s="144"/>
    </row>
    <row r="21" spans="1:19" x14ac:dyDescent="0.3">
      <c r="S21" s="145"/>
    </row>
    <row r="22" spans="1:19" x14ac:dyDescent="0.3">
      <c r="S22" s="145"/>
    </row>
    <row r="23" spans="1:19" x14ac:dyDescent="0.3">
      <c r="S23" s="145"/>
    </row>
    <row r="24" spans="1:19" x14ac:dyDescent="0.3">
      <c r="S24" s="86"/>
    </row>
    <row r="27" spans="1:19" x14ac:dyDescent="0.3">
      <c r="S27" s="86"/>
    </row>
    <row r="33" ht="75" customHeight="1" x14ac:dyDescent="0.3"/>
    <row r="62" spans="7:14" x14ac:dyDescent="0.3">
      <c r="G62" s="84"/>
      <c r="H62" s="84"/>
    </row>
    <row r="64" spans="7:14" x14ac:dyDescent="0.3">
      <c r="L64" s="191"/>
      <c r="M64" s="191"/>
      <c r="N64" s="191"/>
    </row>
    <row r="65" spans="6:12" x14ac:dyDescent="0.3">
      <c r="L65" s="65"/>
    </row>
    <row r="66" spans="6:12" x14ac:dyDescent="0.3">
      <c r="L66" s="65"/>
    </row>
    <row r="70" spans="6:12" x14ac:dyDescent="0.3">
      <c r="F70" s="85"/>
    </row>
    <row r="82" ht="75" customHeight="1" x14ac:dyDescent="0.3"/>
  </sheetData>
  <sheetProtection password="CC81" sheet="1" selectLockedCells="1"/>
  <mergeCells count="19">
    <mergeCell ref="I11:J13"/>
    <mergeCell ref="A8:A10"/>
    <mergeCell ref="B8:B10"/>
    <mergeCell ref="E8:E10"/>
    <mergeCell ref="F8:F10"/>
    <mergeCell ref="G8:G10"/>
    <mergeCell ref="L64:N64"/>
    <mergeCell ref="A1:J1"/>
    <mergeCell ref="L1:P1"/>
    <mergeCell ref="B2:E3"/>
    <mergeCell ref="F2:J3"/>
    <mergeCell ref="A5:A7"/>
    <mergeCell ref="B5:B7"/>
    <mergeCell ref="E5:E7"/>
    <mergeCell ref="F5:F7"/>
    <mergeCell ref="G5:G7"/>
    <mergeCell ref="J5:J7"/>
    <mergeCell ref="J8:J10"/>
    <mergeCell ref="D11:E13"/>
  </mergeCells>
  <dataValidations count="2">
    <dataValidation type="list" allowBlank="1" showInputMessage="1" showErrorMessage="1" sqref="L64:L66 F70" xr:uid="{15D141E2-A307-4A19-82F3-9FF62EE72EBA}">
      <formula1>$L$63:$L$66</formula1>
    </dataValidation>
    <dataValidation type="list" allowBlank="1" showInputMessage="1" showErrorMessage="1" promptTitle="Qualifizierungsgrad" sqref="P3:P16" xr:uid="{CCA2815F-D406-45F2-9BF3-B7A2637B8E11}">
      <mc:AlternateContent xmlns:x12ac="http://schemas.microsoft.com/office/spreadsheetml/2011/1/ac" xmlns:mc="http://schemas.openxmlformats.org/markup-compatibility/2006">
        <mc:Choice Requires="x12ac">
          <x12ac:list>"Geschäftsführung, Personen mit Hochschul-, Fachhochschulabschluss"," Personal mit anderen staatlichen Abschlüssen, Techniker, Meister"," Facharbeiter:innen oder Personal, das vergleichbare Aufgaben ausführt"</x12ac:list>
        </mc:Choice>
        <mc:Fallback>
          <formula1>"Geschäftsführung, Personen mit Hochschul-, Fachhochschulabschluss, Personal mit anderen staatlichen Abschlüssen, Techniker, Meister, Facharbeiter:innen oder Personal, das vergleichbare Aufgaben ausführt"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E5E7F-2E6B-4B65-9402-1A006F070EE9}">
  <dimension ref="A1:F10"/>
  <sheetViews>
    <sheetView workbookViewId="0">
      <selection activeCell="B2" sqref="B2"/>
    </sheetView>
  </sheetViews>
  <sheetFormatPr baseColWidth="10" defaultRowHeight="14.4" x14ac:dyDescent="0.3"/>
  <cols>
    <col min="1" max="1" width="45" customWidth="1"/>
    <col min="2" max="2" width="10.5546875" bestFit="1" customWidth="1"/>
  </cols>
  <sheetData>
    <row r="1" spans="1:6" ht="30.75" customHeight="1" thickBot="1" x14ac:dyDescent="0.35">
      <c r="A1" s="226" t="s">
        <v>65</v>
      </c>
      <c r="B1" s="227"/>
      <c r="C1" s="227"/>
      <c r="D1" s="227"/>
    </row>
    <row r="2" spans="1:6" ht="37.5" customHeight="1" x14ac:dyDescent="0.3">
      <c r="A2" s="154" t="s">
        <v>92</v>
      </c>
      <c r="B2" s="159"/>
      <c r="C2" s="159"/>
      <c r="D2" s="159"/>
      <c r="E2" s="148" t="s">
        <v>81</v>
      </c>
    </row>
    <row r="3" spans="1:6" ht="28.5" customHeight="1" x14ac:dyDescent="0.3">
      <c r="A3" s="136" t="s">
        <v>57</v>
      </c>
      <c r="B3" s="149">
        <f>SUM(B4:B6)</f>
        <v>0</v>
      </c>
      <c r="C3" s="149">
        <f>SUM(C4:C6)</f>
        <v>0</v>
      </c>
      <c r="D3" s="155">
        <f>SUM(D4:D6)</f>
        <v>0</v>
      </c>
      <c r="E3" s="150">
        <f>SUM(B3:D3)</f>
        <v>0</v>
      </c>
    </row>
    <row r="4" spans="1:6" ht="28.5" customHeight="1" x14ac:dyDescent="0.3">
      <c r="A4" s="51" t="s">
        <v>74</v>
      </c>
      <c r="B4" s="157"/>
      <c r="C4" s="157"/>
      <c r="D4" s="158"/>
      <c r="E4" s="150">
        <f>SUM(B4:D4)</f>
        <v>0</v>
      </c>
    </row>
    <row r="5" spans="1:6" ht="28.5" customHeight="1" x14ac:dyDescent="0.3">
      <c r="A5" s="51" t="s">
        <v>75</v>
      </c>
      <c r="B5" s="157"/>
      <c r="C5" s="157"/>
      <c r="D5" s="158"/>
      <c r="E5" s="150">
        <f>SUM(B5:D5)</f>
        <v>0</v>
      </c>
    </row>
    <row r="6" spans="1:6" ht="28.5" customHeight="1" x14ac:dyDescent="0.3">
      <c r="A6" s="51" t="s">
        <v>76</v>
      </c>
      <c r="B6" s="157"/>
      <c r="C6" s="157"/>
      <c r="D6" s="158"/>
      <c r="E6" s="150">
        <f>SUM(B6:D6)</f>
        <v>0</v>
      </c>
    </row>
    <row r="7" spans="1:6" ht="29.25" customHeight="1" thickBot="1" x14ac:dyDescent="0.35">
      <c r="A7" s="151" t="s">
        <v>91</v>
      </c>
      <c r="B7" s="152">
        <f>B3*0.4</f>
        <v>0</v>
      </c>
      <c r="C7" s="152">
        <f>C3*0.4</f>
        <v>0</v>
      </c>
      <c r="D7" s="153">
        <f>D3*0.4</f>
        <v>0</v>
      </c>
      <c r="E7" s="150">
        <f>E3*0.4</f>
        <v>0</v>
      </c>
      <c r="F7" s="156"/>
    </row>
    <row r="8" spans="1:6" ht="29.25" customHeight="1" thickBot="1" x14ac:dyDescent="0.35">
      <c r="A8" s="137" t="s">
        <v>94</v>
      </c>
      <c r="B8" s="146">
        <f>B3+B7</f>
        <v>0</v>
      </c>
      <c r="C8" s="146">
        <f>C3+C7</f>
        <v>0</v>
      </c>
      <c r="D8" s="146">
        <f>D3+D7</f>
        <v>0</v>
      </c>
      <c r="E8" s="147">
        <f>SUM(B8:D8)</f>
        <v>0</v>
      </c>
    </row>
    <row r="9" spans="1:6" ht="15" thickBot="1" x14ac:dyDescent="0.35"/>
    <row r="10" spans="1:6" ht="15" thickBot="1" x14ac:dyDescent="0.35">
      <c r="A10" s="137" t="s">
        <v>93</v>
      </c>
      <c r="B10" s="228">
        <f>E8*0.8</f>
        <v>0</v>
      </c>
      <c r="C10" s="229"/>
      <c r="D10" s="229"/>
      <c r="E10" s="230"/>
    </row>
  </sheetData>
  <sheetProtection password="CC81" sheet="1" selectLockedCells="1"/>
  <mergeCells count="2">
    <mergeCell ref="A1:D1"/>
    <mergeCell ref="B10:E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Liquiditätsplan</vt:lpstr>
      <vt:lpstr>Coachingfahrplan </vt:lpstr>
      <vt:lpstr>Arbeitsplatzzahlen_Neu</vt:lpstr>
      <vt:lpstr>Übersicht Kostenaufstellung</vt:lpstr>
      <vt:lpstr>Liquiditätsplan!Druckbereich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Tegtmeier, Rebekka</dc:creator>
  <cp:lastModifiedBy>Yiming</cp:lastModifiedBy>
  <cp:lastPrinted>2023-03-14T13:04:16Z</cp:lastPrinted>
  <dcterms:created xsi:type="dcterms:W3CDTF">2023-02-15T17:51:55Z</dcterms:created>
  <dcterms:modified xsi:type="dcterms:W3CDTF">2025-02-27T15:44:38Z</dcterms:modified>
</cp:coreProperties>
</file>